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G:\My Drive\VMHA Treasurer\VMHA Cheque Request\"/>
    </mc:Choice>
  </mc:AlternateContent>
  <xr:revisionPtr revIDLastSave="0" documentId="13_ncr:1_{4A26D225-66EC-471B-A61E-EC52E89B0C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enses" sheetId="1" r:id="rId1"/>
    <sheet name="Receipts" sheetId="2" r:id="rId2"/>
    <sheet name="Dropdown List - Do not touch" sheetId="3" state="hidden" r:id="rId3"/>
  </sheets>
  <definedNames>
    <definedName name="_xlnm._FilterDatabase" localSheetId="2" hidden="1">'Dropdown List - Do not touch'!$H$1:$I$1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1" l="1"/>
  <c r="L44" i="1"/>
  <c r="J44" i="1"/>
  <c r="I44" i="1"/>
  <c r="L43" i="1"/>
  <c r="J43" i="1"/>
  <c r="I43" i="1"/>
  <c r="L42" i="1"/>
  <c r="J42" i="1"/>
  <c r="I42" i="1"/>
  <c r="L41" i="1"/>
  <c r="J41" i="1"/>
  <c r="I41" i="1"/>
  <c r="L40" i="1"/>
  <c r="J40" i="1"/>
  <c r="I40" i="1"/>
  <c r="L39" i="1"/>
  <c r="J39" i="1"/>
  <c r="I39" i="1"/>
  <c r="L38" i="1"/>
  <c r="J38" i="1"/>
  <c r="I38" i="1"/>
  <c r="L37" i="1"/>
  <c r="J37" i="1"/>
  <c r="I37" i="1"/>
  <c r="L36" i="1"/>
  <c r="J36" i="1"/>
  <c r="I36" i="1"/>
  <c r="L35" i="1"/>
  <c r="J35" i="1"/>
  <c r="I35" i="1"/>
  <c r="L34" i="1"/>
  <c r="J34" i="1"/>
  <c r="I34" i="1"/>
  <c r="L33" i="1"/>
  <c r="J33" i="1"/>
  <c r="I33" i="1"/>
  <c r="L32" i="1"/>
  <c r="J32" i="1"/>
  <c r="I32" i="1"/>
  <c r="L31" i="1"/>
  <c r="J31" i="1"/>
  <c r="I31" i="1"/>
  <c r="L30" i="1"/>
  <c r="J30" i="1"/>
  <c r="I30" i="1"/>
  <c r="L29" i="1"/>
  <c r="J29" i="1"/>
  <c r="I29" i="1"/>
  <c r="L28" i="1"/>
  <c r="J28" i="1"/>
  <c r="I28" i="1"/>
  <c r="L27" i="1"/>
  <c r="J27" i="1"/>
  <c r="I27" i="1"/>
  <c r="L26" i="1"/>
  <c r="J26" i="1"/>
  <c r="I26" i="1"/>
  <c r="L25" i="1"/>
  <c r="J25" i="1"/>
  <c r="I25" i="1"/>
  <c r="L24" i="1"/>
  <c r="J24" i="1"/>
  <c r="I24" i="1"/>
  <c r="L23" i="1"/>
  <c r="J23" i="1"/>
  <c r="I23" i="1"/>
  <c r="L22" i="1"/>
  <c r="J22" i="1"/>
  <c r="I22" i="1"/>
  <c r="L21" i="1"/>
  <c r="J21" i="1"/>
  <c r="I21" i="1"/>
  <c r="L20" i="1"/>
  <c r="J20" i="1"/>
  <c r="I20" i="1"/>
  <c r="L19" i="1"/>
  <c r="J19" i="1"/>
  <c r="I19" i="1"/>
  <c r="L18" i="1"/>
  <c r="J18" i="1"/>
  <c r="I18" i="1"/>
  <c r="L17" i="1"/>
  <c r="J17" i="1"/>
  <c r="I17" i="1"/>
  <c r="L16" i="1"/>
  <c r="J16" i="1"/>
  <c r="I16" i="1"/>
  <c r="L15" i="1"/>
  <c r="J15" i="1"/>
  <c r="I15" i="1"/>
  <c r="L14" i="1"/>
  <c r="J14" i="1"/>
  <c r="I14" i="1"/>
  <c r="L13" i="1"/>
  <c r="J13" i="1"/>
  <c r="I13" i="1"/>
  <c r="L12" i="1"/>
  <c r="J12" i="1"/>
  <c r="I12" i="1"/>
  <c r="L11" i="1"/>
  <c r="J11" i="1"/>
  <c r="I11" i="1"/>
  <c r="L10" i="1"/>
  <c r="J10" i="1"/>
  <c r="I10" i="1"/>
  <c r="L9" i="1"/>
  <c r="J9" i="1"/>
  <c r="I9" i="1"/>
  <c r="L8" i="1"/>
  <c r="J8" i="1"/>
  <c r="I8" i="1"/>
  <c r="B5" i="1"/>
  <c r="K44" i="1" s="1"/>
  <c r="K9" i="1" l="1"/>
  <c r="K11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8" i="1"/>
  <c r="K10" i="1"/>
  <c r="K12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</calcChain>
</file>

<file path=xl/sharedStrings.xml><?xml version="1.0" encoding="utf-8"?>
<sst xmlns="http://schemas.openxmlformats.org/spreadsheetml/2006/main" count="300" uniqueCount="208">
  <si>
    <t>VMHA Cheque Request Form</t>
  </si>
  <si>
    <t>*** Attach pictures of receipts on Receipts tab</t>
  </si>
  <si>
    <t>V. 2018.8.20</t>
  </si>
  <si>
    <t>Requestor:</t>
  </si>
  <si>
    <t xml:space="preserve">Darren Phung </t>
  </si>
  <si>
    <t>Week Ending:</t>
  </si>
  <si>
    <t>Position:</t>
  </si>
  <si>
    <t>Payee Name</t>
  </si>
  <si>
    <t>Payee Address</t>
  </si>
  <si>
    <t>Child's Name for reference (if applicable)</t>
  </si>
  <si>
    <t>Amount</t>
  </si>
  <si>
    <t xml:space="preserve">Comments </t>
  </si>
  <si>
    <t>Date of email request</t>
  </si>
  <si>
    <t>Reason for request</t>
  </si>
  <si>
    <t>Invoice or Refund Request included</t>
  </si>
  <si>
    <t>Account Number</t>
  </si>
  <si>
    <t>Requestor</t>
  </si>
  <si>
    <t>Requestor Position</t>
  </si>
  <si>
    <t>Request Date</t>
  </si>
  <si>
    <t>Reason for Request</t>
  </si>
  <si>
    <t>N/A</t>
  </si>
  <si>
    <t>Total of Cheque Request</t>
  </si>
  <si>
    <t xml:space="preserve">Copy and paste images of receipts </t>
  </si>
  <si>
    <t>ReasonForRequest OLD ???</t>
  </si>
  <si>
    <t>Board Member</t>
  </si>
  <si>
    <t>Position</t>
  </si>
  <si>
    <t>Date</t>
  </si>
  <si>
    <t>Account number</t>
  </si>
  <si>
    <t>President</t>
  </si>
  <si>
    <t>Expense Accounts:</t>
  </si>
  <si>
    <t>BC Hockey Fees</t>
  </si>
  <si>
    <t xml:space="preserve">Nick Santorelli </t>
  </si>
  <si>
    <t>VP1</t>
  </si>
  <si>
    <t>AFFILIATION FEE VMHA</t>
  </si>
  <si>
    <t>640-7005-4030</t>
  </si>
  <si>
    <t>PCAHA Fees</t>
  </si>
  <si>
    <t>James Nedila</t>
  </si>
  <si>
    <t>VP2</t>
  </si>
  <si>
    <t>AGM/MEETINGS VMHA</t>
  </si>
  <si>
    <t>640-7005-4090</t>
  </si>
  <si>
    <t>Yes</t>
  </si>
  <si>
    <t>Website Hosting</t>
  </si>
  <si>
    <t>Lindsay Kelly</t>
  </si>
  <si>
    <t>Secretary</t>
  </si>
  <si>
    <t>AWARDS NIGHT/YEAR END PARTY VMHA</t>
  </si>
  <si>
    <t>640-7015-4050</t>
  </si>
  <si>
    <t>No</t>
  </si>
  <si>
    <t>Hockey Equipment</t>
  </si>
  <si>
    <t xml:space="preserve">Kern Chiu </t>
  </si>
  <si>
    <t>Treasurer</t>
  </si>
  <si>
    <t>BOOKKEEPING/AUDIT-VMHA</t>
  </si>
  <si>
    <t>640-7005-4070</t>
  </si>
  <si>
    <t>Hockey Apparel</t>
  </si>
  <si>
    <t>Ice Allocator</t>
  </si>
  <si>
    <t>CLINICS - PROGRAM EXP VMHA</t>
  </si>
  <si>
    <t>640-7000-4080</t>
  </si>
  <si>
    <t>Storage Room Rentals</t>
  </si>
  <si>
    <t>Coach Coordinator</t>
  </si>
  <si>
    <t>COACHES STIPEND - VMHA</t>
  </si>
  <si>
    <t>640-7005-4086</t>
  </si>
  <si>
    <t>All tournament expenses</t>
  </si>
  <si>
    <t>COACHING CLINIC EXPENSE - VMHA</t>
  </si>
  <si>
    <t>640-7005-4083</t>
  </si>
  <si>
    <t>Hockey Canada Safety Person Fees</t>
  </si>
  <si>
    <t>Referee-In-Chief</t>
  </si>
  <si>
    <t>CREDIT CARD/BANK CHARGES VMHA</t>
  </si>
  <si>
    <t>640-7005-4075</t>
  </si>
  <si>
    <t>Respect in Sports Fees</t>
  </si>
  <si>
    <t>Referee Assignor</t>
  </si>
  <si>
    <t>CRIMINAL CHECK EXPENSES - VMHA</t>
  </si>
  <si>
    <t>640-7005-4084</t>
  </si>
  <si>
    <t>Criminal Record Checks</t>
  </si>
  <si>
    <t>Fundraising and Apparel</t>
  </si>
  <si>
    <t>DIRECTOR OF HOCKEY - VMHA</t>
  </si>
  <si>
    <t>640-7005-4045</t>
  </si>
  <si>
    <t>Referee Training</t>
  </si>
  <si>
    <t xml:space="preserve">Jay Aikenhead </t>
  </si>
  <si>
    <t>Hockey Director</t>
  </si>
  <si>
    <t>EQUIPMENT EXPENSE - COST RECOVERY VMHA</t>
  </si>
  <si>
    <t>640-7005-4015</t>
  </si>
  <si>
    <t>Coach Stipends</t>
  </si>
  <si>
    <t>Equipment Manager</t>
  </si>
  <si>
    <t>EQUIPMENT VMHA</t>
  </si>
  <si>
    <t>640-7005-4010</t>
  </si>
  <si>
    <t>Gord Rumohr</t>
  </si>
  <si>
    <t>FUNDRAISING  VMHA</t>
  </si>
  <si>
    <t>640-7015-4040</t>
  </si>
  <si>
    <t>Coaching Clinics Expense</t>
  </si>
  <si>
    <t>Pina Ventura</t>
  </si>
  <si>
    <t>Tournament Director</t>
  </si>
  <si>
    <t>GAMING ACC EXP VMHA</t>
  </si>
  <si>
    <t>640-7000-4110</t>
  </si>
  <si>
    <t>Hockey Clinic Expenses</t>
  </si>
  <si>
    <t>Lana Sharpe</t>
  </si>
  <si>
    <t>Paid Administrator</t>
  </si>
  <si>
    <t>640-7015-4010</t>
  </si>
  <si>
    <t>Rep Tryout Expenses</t>
  </si>
  <si>
    <t>Team Manager</t>
  </si>
  <si>
    <t>Enter Name to right</t>
  </si>
  <si>
    <t>ICE RENTAL VMHA</t>
  </si>
  <si>
    <t>640-7005-4020</t>
  </si>
  <si>
    <t>Rep Tryout Evaluators</t>
  </si>
  <si>
    <t>Parent</t>
  </si>
  <si>
    <t>MISC HOCKEY PROGRAM EXPENSES  VMHA</t>
  </si>
  <si>
    <t>640-7005-4080</t>
  </si>
  <si>
    <t>Ice AllocatorIce Rental Expenses</t>
  </si>
  <si>
    <t>Other</t>
  </si>
  <si>
    <t>OFFICE/GENERAL VMHA</t>
  </si>
  <si>
    <t>640-7005-4120</t>
  </si>
  <si>
    <t>Registration Refunds</t>
  </si>
  <si>
    <t>Initiation Manager</t>
  </si>
  <si>
    <t>640-7005-4040</t>
  </si>
  <si>
    <t>Jersey Deposit Refunds</t>
  </si>
  <si>
    <t>Novice Manager</t>
  </si>
  <si>
    <t>PETTY CASH - CASH FLOAT</t>
  </si>
  <si>
    <t>640-7005-4150</t>
  </si>
  <si>
    <t>Volunteer CoordinatorVolunteer Fees</t>
  </si>
  <si>
    <t>Atom C Manager</t>
  </si>
  <si>
    <t>PHOTOS VMHA</t>
  </si>
  <si>
    <t>640-7005-4130</t>
  </si>
  <si>
    <t>Atom A Manager</t>
  </si>
  <si>
    <t>PROVINCIAL CHAMPIONSHIPS - VMHA</t>
  </si>
  <si>
    <t>640-7015-4020</t>
  </si>
  <si>
    <t>Peewee C Manager</t>
  </si>
  <si>
    <t>REGISTRATION REF/ASSIST VMHA</t>
  </si>
  <si>
    <t>640-7005-4100</t>
  </si>
  <si>
    <t>Peewee A Manager</t>
  </si>
  <si>
    <t>RESPECT IN SPORTS EXPENSE - VMHA</t>
  </si>
  <si>
    <t>640-7005-4082</t>
  </si>
  <si>
    <t>Bantam C Manager</t>
  </si>
  <si>
    <t>SAFETY COURSE EXPENSES (CHSP COURSE)</t>
  </si>
  <si>
    <t>640-7005-4081</t>
  </si>
  <si>
    <t>Bantam A Manager</t>
  </si>
  <si>
    <t>SPONSORSHIP FUND - VMHA</t>
  </si>
  <si>
    <t>640-7015-4030</t>
  </si>
  <si>
    <t>Midget C Manager</t>
  </si>
  <si>
    <t>STORAGE- ROOM RENTAL - VMHA</t>
  </si>
  <si>
    <t>640-7005-4110</t>
  </si>
  <si>
    <t>Midget A Manager</t>
  </si>
  <si>
    <t>TICKET RAFFLE EXPENSES</t>
  </si>
  <si>
    <t>640-7000-4100</t>
  </si>
  <si>
    <t>Juvenile Manager</t>
  </si>
  <si>
    <t>TOURNAMENTS VMHA</t>
  </si>
  <si>
    <t>640-7005-4060</t>
  </si>
  <si>
    <t>&lt;vacant&gt;</t>
  </si>
  <si>
    <t>Volunteer Coordinator</t>
  </si>
  <si>
    <t>TRAINING CLINIC EXPENSE - VMHA</t>
  </si>
  <si>
    <t>640-7005-4085</t>
  </si>
  <si>
    <t>TRAVEL - VMHA</t>
  </si>
  <si>
    <t>640-7005-4140</t>
  </si>
  <si>
    <t>TROPHIES/AWARDS VMHA</t>
  </si>
  <si>
    <t>640-7005-4050</t>
  </si>
  <si>
    <t>VMHA DONATIONS/MEMORIAL</t>
  </si>
  <si>
    <t>640-7010-4010</t>
  </si>
  <si>
    <t>VMHA SCHOLARSHIP FUND</t>
  </si>
  <si>
    <t>640-7010-4020</t>
  </si>
  <si>
    <t>VMHA VOLUNTEER FEE REFUNDS</t>
  </si>
  <si>
    <t>640-7010-4030</t>
  </si>
  <si>
    <t>Revenue Accounts:</t>
  </si>
  <si>
    <t>COMMUNITY GAMING GRANT - VMHA</t>
  </si>
  <si>
    <t>640-6000-3010</t>
  </si>
  <si>
    <t>INTEREST EARNED-VMHA</t>
  </si>
  <si>
    <t>640-6000-3020</t>
  </si>
  <si>
    <t>PROVINCIAL TRUST DEPOSIT</t>
  </si>
  <si>
    <t>640-6000-3040</t>
  </si>
  <si>
    <t>TICKET RAFFLE - ATOM A</t>
  </si>
  <si>
    <t>640-6000-3050</t>
  </si>
  <si>
    <t>TICKET RAFFLES - 50/50 DRAW</t>
  </si>
  <si>
    <t>640-6000-3060</t>
  </si>
  <si>
    <t>TRANSFERS TO GAMING - VMHA</t>
  </si>
  <si>
    <t>640-6000-3070</t>
  </si>
  <si>
    <t>50/50 DRAW GIANTS NIGHT</t>
  </si>
  <si>
    <t>640-6000-3080</t>
  </si>
  <si>
    <t>REGISTRATION INCOME VMHA</t>
  </si>
  <si>
    <t>640-6005-3010</t>
  </si>
  <si>
    <t>REP TRY-OUTS/REP TEAM FEES VMHA</t>
  </si>
  <si>
    <t>640-6005-3020</t>
  </si>
  <si>
    <t>TOURNAMENT REGISTRATION FEES VMHA</t>
  </si>
  <si>
    <t>640-6005-3030</t>
  </si>
  <si>
    <t>EQUIPMENT SALE VMHA</t>
  </si>
  <si>
    <t>640-6005-3040</t>
  </si>
  <si>
    <t>TRAINING CLINICS -  VMHA</t>
  </si>
  <si>
    <t>640-6005-3050</t>
  </si>
  <si>
    <t>ICE DEPOSITS -  VMHA</t>
  </si>
  <si>
    <t>640-6005-3060</t>
  </si>
  <si>
    <t>MISC INCOME - VMHA</t>
  </si>
  <si>
    <t>640-6005-3070</t>
  </si>
  <si>
    <t>Removed 2018-08-20 by Kevin Cartwright</t>
  </si>
  <si>
    <t>AFFILIATION FEES-VMHA</t>
  </si>
  <si>
    <t>640-7000-4030</t>
  </si>
  <si>
    <t>EQUIPMENT-VMHA</t>
  </si>
  <si>
    <t>640-7000-4010</t>
  </si>
  <si>
    <t>ICE RENTAL-VMHA</t>
  </si>
  <si>
    <t>640-7000-4020</t>
  </si>
  <si>
    <t>OFFICIALS-VMHA</t>
  </si>
  <si>
    <t>640-7000-4040</t>
  </si>
  <si>
    <t>TOURNAMENTS-VMHA</t>
  </si>
  <si>
    <t>640-7000-4060</t>
  </si>
  <si>
    <t>TROPHIES/AWARDS-VMHA</t>
  </si>
  <si>
    <t>640-7000-4050</t>
  </si>
  <si>
    <t>OFFICIALS/REFEREES VMHA</t>
  </si>
  <si>
    <t>VP3</t>
  </si>
  <si>
    <t>TRAINING FACILITY VMHA</t>
  </si>
  <si>
    <t>Kevin Kimura</t>
  </si>
  <si>
    <t>Mike Coderre</t>
  </si>
  <si>
    <t>Michelle Young</t>
  </si>
  <si>
    <t>Won Nam</t>
  </si>
  <si>
    <t>Elizabeth Urbach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</si>
</sst>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.00_-;\-* #,##0.00_-;_-* &quot;-&quot;??_-;_-@"/>
  </numFmts>
  <fonts count="7" x14ac:knownFonts="1">
    <font>
      <sz val="12"/>
      <color rgb="FF000000"/>
      <name val="Calibri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A5A5A5"/>
        <bgColor rgb="FFA5A5A5"/>
      </patternFill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  <fill>
      <patternFill patternType="solid">
        <fgColor rgb="FF99FF6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3" xfId="0" applyFont="1" applyFill="1" applyBorder="1"/>
    <xf numFmtId="0" fontId="1" fillId="3" borderId="3" xfId="0" applyFont="1" applyFill="1" applyBorder="1" applyAlignment="1">
      <alignment wrapText="1"/>
    </xf>
    <xf numFmtId="0" fontId="2" fillId="3" borderId="3" xfId="0" applyFont="1" applyFill="1" applyBorder="1"/>
    <xf numFmtId="0" fontId="0" fillId="4" borderId="4" xfId="0" applyFont="1" applyFill="1" applyBorder="1"/>
    <xf numFmtId="165" fontId="0" fillId="4" borderId="4" xfId="0" applyNumberFormat="1" applyFont="1" applyFill="1" applyBorder="1"/>
    <xf numFmtId="164" fontId="0" fillId="4" borderId="4" xfId="0" applyNumberFormat="1" applyFont="1" applyFill="1" applyBorder="1"/>
    <xf numFmtId="0" fontId="0" fillId="2" borderId="4" xfId="0" applyFont="1" applyFill="1" applyBorder="1"/>
    <xf numFmtId="165" fontId="0" fillId="2" borderId="4" xfId="0" applyNumberFormat="1" applyFont="1" applyFill="1" applyBorder="1" applyAlignment="1">
      <alignment horizontal="center"/>
    </xf>
    <xf numFmtId="0" fontId="0" fillId="0" borderId="4" xfId="0" applyFont="1" applyBorder="1"/>
    <xf numFmtId="164" fontId="0" fillId="0" borderId="4" xfId="0" applyNumberFormat="1" applyFont="1" applyBorder="1"/>
    <xf numFmtId="0" fontId="2" fillId="0" borderId="4" xfId="0" applyFont="1" applyBorder="1"/>
    <xf numFmtId="165" fontId="2" fillId="0" borderId="4" xfId="0" applyNumberFormat="1" applyFont="1" applyBorder="1"/>
    <xf numFmtId="165" fontId="2" fillId="0" borderId="0" xfId="0" applyNumberFormat="1" applyFont="1"/>
    <xf numFmtId="164" fontId="0" fillId="0" borderId="0" xfId="0" applyNumberFormat="1" applyFont="1"/>
    <xf numFmtId="0" fontId="5" fillId="5" borderId="4" xfId="0" applyFont="1" applyFill="1" applyBorder="1"/>
    <xf numFmtId="0" fontId="2" fillId="5" borderId="3" xfId="0" applyFont="1" applyFill="1" applyBorder="1"/>
    <xf numFmtId="0" fontId="2" fillId="3" borderId="3" xfId="0" applyFont="1" applyFill="1" applyBorder="1" applyAlignment="1">
      <alignment wrapText="1"/>
    </xf>
    <xf numFmtId="0" fontId="2" fillId="4" borderId="4" xfId="0" applyFont="1" applyFill="1" applyBorder="1"/>
    <xf numFmtId="0" fontId="6" fillId="4" borderId="4" xfId="0" applyFont="1" applyFill="1" applyBorder="1"/>
    <xf numFmtId="165" fontId="6" fillId="4" borderId="4" xfId="0" applyNumberFormat="1" applyFont="1" applyFill="1" applyBorder="1"/>
    <xf numFmtId="15" fontId="6" fillId="4" borderId="4" xfId="0" applyNumberFormat="1" applyFont="1" applyFill="1" applyBorder="1"/>
    <xf numFmtId="164" fontId="0" fillId="4" borderId="6" xfId="0" applyNumberFormat="1" applyFont="1" applyFill="1" applyBorder="1"/>
    <xf numFmtId="164" fontId="0" fillId="6" borderId="5" xfId="0" applyNumberFormat="1" applyFont="1" applyFill="1" applyBorder="1"/>
    <xf numFmtId="164" fontId="0" fillId="6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66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4125" cy="2219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24125" cy="2219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selection activeCell="E4" sqref="E4"/>
    </sheetView>
  </sheetViews>
  <sheetFormatPr defaultColWidth="14.375" defaultRowHeight="15" customHeight="1" outlineLevelCol="2" x14ac:dyDescent="0.25"/>
  <cols>
    <col min="1" max="1" width="26.375" customWidth="1"/>
    <col min="2" max="2" width="46.625" customWidth="1"/>
    <col min="3" max="3" width="30" customWidth="1"/>
    <col min="4" max="4" width="15.625" customWidth="1"/>
    <col min="5" max="5" width="43.625" customWidth="1"/>
    <col min="6" max="6" width="16.625" customWidth="1"/>
    <col min="7" max="7" width="32.75" customWidth="1"/>
    <col min="8" max="8" width="19" customWidth="1"/>
    <col min="9" max="9" width="14.75" hidden="1" customWidth="1" outlineLevel="1"/>
    <col min="10" max="10" width="16.25" hidden="1" customWidth="1" outlineLevel="2"/>
    <col min="11" max="11" width="13" hidden="1" customWidth="1" outlineLevel="2"/>
    <col min="12" max="12" width="17.75" hidden="1" customWidth="1" outlineLevel="2"/>
    <col min="13" max="13" width="14.375" collapsed="1"/>
  </cols>
  <sheetData>
    <row r="1" spans="1:12" ht="195" customHeight="1" x14ac:dyDescent="0.25"/>
    <row r="2" spans="1:12" ht="15.75" customHeight="1" x14ac:dyDescent="0.35">
      <c r="A2" s="1" t="s">
        <v>0</v>
      </c>
      <c r="C2" s="2" t="s">
        <v>1</v>
      </c>
    </row>
    <row r="3" spans="1:12" ht="15.75" customHeight="1" x14ac:dyDescent="0.25">
      <c r="A3" t="s">
        <v>2</v>
      </c>
    </row>
    <row r="4" spans="1:12" ht="15.75" customHeight="1" x14ac:dyDescent="0.35">
      <c r="A4" s="3" t="s">
        <v>3</v>
      </c>
      <c r="B4" s="4" t="s">
        <v>48</v>
      </c>
      <c r="D4" s="5" t="s">
        <v>5</v>
      </c>
      <c r="E4" s="6" t="s">
        <v>26</v>
      </c>
    </row>
    <row r="5" spans="1:12" ht="15.75" customHeight="1" x14ac:dyDescent="0.35">
      <c r="A5" s="3" t="s">
        <v>6</v>
      </c>
      <c r="B5" s="7" t="str">
        <f>VLOOKUP($B$4,'Dropdown List - Do not touch'!$C$1:$D$32,2,FALSE)</f>
        <v>Treasurer</v>
      </c>
      <c r="C5" s="8"/>
      <c r="D5" s="8"/>
      <c r="E5" s="8"/>
      <c r="F5" s="8"/>
    </row>
    <row r="6" spans="1:12" ht="15.75" customHeight="1" x14ac:dyDescent="0.25"/>
    <row r="7" spans="1:12" ht="15.75" customHeight="1" x14ac:dyDescent="0.35">
      <c r="A7" s="9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10" t="s">
        <v>12</v>
      </c>
      <c r="G7" s="9" t="s">
        <v>13</v>
      </c>
      <c r="H7" s="10" t="s">
        <v>14</v>
      </c>
      <c r="I7" s="11" t="s">
        <v>15</v>
      </c>
      <c r="J7" s="11" t="s">
        <v>16</v>
      </c>
      <c r="K7" s="11" t="s">
        <v>17</v>
      </c>
      <c r="L7" s="11" t="s">
        <v>18</v>
      </c>
    </row>
    <row r="8" spans="1:12" ht="15.75" customHeight="1" x14ac:dyDescent="0.25">
      <c r="A8" s="27"/>
      <c r="B8" s="27"/>
      <c r="C8" s="12"/>
      <c r="D8" s="13"/>
      <c r="E8" s="28"/>
      <c r="F8" s="14"/>
      <c r="G8" s="15" t="s">
        <v>19</v>
      </c>
      <c r="H8" s="16" t="s">
        <v>20</v>
      </c>
      <c r="I8" s="17" t="str">
        <f>VLOOKUP(G8,'Dropdown List - Do not touch'!$H$1:$I$42,2,FALSE)</f>
        <v>Account number</v>
      </c>
      <c r="J8" s="17" t="str">
        <f t="shared" ref="J8:J44" si="0">$B$4</f>
        <v xml:space="preserve">Kern Chiu </v>
      </c>
      <c r="K8" s="17" t="str">
        <f t="shared" ref="K8:K44" si="1">$B$5</f>
        <v>Treasurer</v>
      </c>
      <c r="L8" s="18" t="str">
        <f t="shared" ref="L8:L44" si="2">$E$4</f>
        <v>Date</v>
      </c>
    </row>
    <row r="9" spans="1:12" ht="15.75" customHeight="1" x14ac:dyDescent="0.25">
      <c r="A9" s="27"/>
      <c r="B9" s="12"/>
      <c r="C9" s="12"/>
      <c r="D9" s="13"/>
      <c r="E9" s="29"/>
      <c r="F9" s="14"/>
      <c r="G9" s="15" t="s">
        <v>19</v>
      </c>
      <c r="H9" s="16" t="s">
        <v>20</v>
      </c>
      <c r="I9" s="17" t="str">
        <f>VLOOKUP(G9,'Dropdown List - Do not touch'!$H$1:$I$42,2,FALSE)</f>
        <v>Account number</v>
      </c>
      <c r="J9" s="17" t="str">
        <f t="shared" si="0"/>
        <v xml:space="preserve">Kern Chiu </v>
      </c>
      <c r="K9" s="17" t="str">
        <f t="shared" si="1"/>
        <v>Treasurer</v>
      </c>
      <c r="L9" s="18" t="str">
        <f t="shared" si="2"/>
        <v>Date</v>
      </c>
    </row>
    <row r="10" spans="1:12" ht="15.75" customHeight="1" x14ac:dyDescent="0.25">
      <c r="A10" s="27"/>
      <c r="B10" s="27"/>
      <c r="C10" s="12"/>
      <c r="D10" s="13"/>
      <c r="E10" s="28"/>
      <c r="F10" s="14"/>
      <c r="G10" s="15" t="s">
        <v>19</v>
      </c>
      <c r="H10" s="16" t="s">
        <v>20</v>
      </c>
      <c r="I10" s="17" t="str">
        <f>VLOOKUP(G10,'Dropdown List - Do not touch'!$H$1:$I$42,2,FALSE)</f>
        <v>Account number</v>
      </c>
      <c r="J10" s="17" t="str">
        <f t="shared" si="0"/>
        <v xml:space="preserve">Kern Chiu </v>
      </c>
      <c r="K10" s="17" t="str">
        <f t="shared" si="1"/>
        <v>Treasurer</v>
      </c>
      <c r="L10" s="18" t="str">
        <f t="shared" si="2"/>
        <v>Date</v>
      </c>
    </row>
    <row r="11" spans="1:12" ht="15.75" customHeight="1" x14ac:dyDescent="0.25">
      <c r="A11" s="12"/>
      <c r="B11" s="12"/>
      <c r="C11" s="12"/>
      <c r="D11" s="13"/>
      <c r="E11" s="13"/>
      <c r="F11" s="14"/>
      <c r="G11" s="15" t="s">
        <v>19</v>
      </c>
      <c r="H11" s="16" t="s">
        <v>20</v>
      </c>
      <c r="I11" s="17" t="str">
        <f>VLOOKUP(G11,'Dropdown List - Do not touch'!$H$1:$I$42,2,FALSE)</f>
        <v>Account number</v>
      </c>
      <c r="J11" s="17" t="str">
        <f t="shared" si="0"/>
        <v xml:space="preserve">Kern Chiu </v>
      </c>
      <c r="K11" s="17" t="str">
        <f t="shared" si="1"/>
        <v>Treasurer</v>
      </c>
      <c r="L11" s="18" t="str">
        <f t="shared" si="2"/>
        <v>Date</v>
      </c>
    </row>
    <row r="12" spans="1:12" ht="15.75" customHeight="1" x14ac:dyDescent="0.25">
      <c r="A12" s="12"/>
      <c r="B12" s="12"/>
      <c r="C12" s="12"/>
      <c r="D12" s="13"/>
      <c r="E12" s="13"/>
      <c r="F12" s="14"/>
      <c r="G12" s="15" t="s">
        <v>19</v>
      </c>
      <c r="H12" s="16" t="s">
        <v>20</v>
      </c>
      <c r="I12" s="17" t="str">
        <f>VLOOKUP(G12,'Dropdown List - Do not touch'!$H$1:$I$42,2,FALSE)</f>
        <v>Account number</v>
      </c>
      <c r="J12" s="17" t="str">
        <f t="shared" si="0"/>
        <v xml:space="preserve">Kern Chiu </v>
      </c>
      <c r="K12" s="17" t="str">
        <f t="shared" si="1"/>
        <v>Treasurer</v>
      </c>
      <c r="L12" s="18" t="str">
        <f t="shared" si="2"/>
        <v>Date</v>
      </c>
    </row>
    <row r="13" spans="1:12" ht="15.75" customHeight="1" x14ac:dyDescent="0.25">
      <c r="A13" s="12"/>
      <c r="B13" s="12"/>
      <c r="C13" s="12"/>
      <c r="D13" s="13"/>
      <c r="E13" s="13"/>
      <c r="F13" s="14"/>
      <c r="G13" s="15" t="s">
        <v>19</v>
      </c>
      <c r="H13" s="16" t="s">
        <v>20</v>
      </c>
      <c r="I13" s="17" t="str">
        <f>VLOOKUP(G13,'Dropdown List - Do not touch'!$H$1:$I$42,2,FALSE)</f>
        <v>Account number</v>
      </c>
      <c r="J13" s="17" t="str">
        <f t="shared" si="0"/>
        <v xml:space="preserve">Kern Chiu </v>
      </c>
      <c r="K13" s="17" t="str">
        <f t="shared" si="1"/>
        <v>Treasurer</v>
      </c>
      <c r="L13" s="18" t="str">
        <f t="shared" si="2"/>
        <v>Date</v>
      </c>
    </row>
    <row r="14" spans="1:12" ht="15.75" customHeight="1" x14ac:dyDescent="0.25">
      <c r="A14" s="12"/>
      <c r="B14" s="12"/>
      <c r="C14" s="12"/>
      <c r="D14" s="13"/>
      <c r="E14" s="13"/>
      <c r="F14" s="14"/>
      <c r="G14" s="15" t="s">
        <v>19</v>
      </c>
      <c r="H14" s="16" t="s">
        <v>20</v>
      </c>
      <c r="I14" s="17" t="str">
        <f>VLOOKUP(G14,'Dropdown List - Do not touch'!$H$1:$I$42,2,FALSE)</f>
        <v>Account number</v>
      </c>
      <c r="J14" s="17" t="str">
        <f t="shared" si="0"/>
        <v xml:space="preserve">Kern Chiu </v>
      </c>
      <c r="K14" s="17" t="str">
        <f t="shared" si="1"/>
        <v>Treasurer</v>
      </c>
      <c r="L14" s="18" t="str">
        <f t="shared" si="2"/>
        <v>Date</v>
      </c>
    </row>
    <row r="15" spans="1:12" ht="15.75" customHeight="1" x14ac:dyDescent="0.25">
      <c r="A15" s="12"/>
      <c r="B15" s="12"/>
      <c r="C15" s="12"/>
      <c r="D15" s="13"/>
      <c r="E15" s="13"/>
      <c r="F15" s="14"/>
      <c r="G15" s="15" t="s">
        <v>19</v>
      </c>
      <c r="H15" s="16" t="s">
        <v>20</v>
      </c>
      <c r="I15" s="17" t="str">
        <f>VLOOKUP(G15,'Dropdown List - Do not touch'!$H$1:$I$42,2,FALSE)</f>
        <v>Account number</v>
      </c>
      <c r="J15" s="17" t="str">
        <f t="shared" si="0"/>
        <v xml:space="preserve">Kern Chiu </v>
      </c>
      <c r="K15" s="17" t="str">
        <f t="shared" si="1"/>
        <v>Treasurer</v>
      </c>
      <c r="L15" s="18" t="str">
        <f t="shared" si="2"/>
        <v>Date</v>
      </c>
    </row>
    <row r="16" spans="1:12" ht="15.75" customHeight="1" x14ac:dyDescent="0.25">
      <c r="A16" s="12"/>
      <c r="B16" s="12"/>
      <c r="C16" s="12"/>
      <c r="D16" s="13"/>
      <c r="E16" s="13"/>
      <c r="F16" s="14"/>
      <c r="G16" s="15" t="s">
        <v>19</v>
      </c>
      <c r="H16" s="16" t="s">
        <v>20</v>
      </c>
      <c r="I16" s="17" t="str">
        <f>VLOOKUP(G16,'Dropdown List - Do not touch'!$H$1:$I$42,2,FALSE)</f>
        <v>Account number</v>
      </c>
      <c r="J16" s="17" t="str">
        <f t="shared" si="0"/>
        <v xml:space="preserve">Kern Chiu </v>
      </c>
      <c r="K16" s="17" t="str">
        <f t="shared" si="1"/>
        <v>Treasurer</v>
      </c>
      <c r="L16" s="18" t="str">
        <f t="shared" si="2"/>
        <v>Date</v>
      </c>
    </row>
    <row r="17" spans="1:12" ht="15.75" customHeight="1" x14ac:dyDescent="0.25">
      <c r="A17" s="12"/>
      <c r="B17" s="12"/>
      <c r="C17" s="12"/>
      <c r="D17" s="13"/>
      <c r="E17" s="13"/>
      <c r="F17" s="14"/>
      <c r="G17" s="15" t="s">
        <v>19</v>
      </c>
      <c r="H17" s="16" t="s">
        <v>20</v>
      </c>
      <c r="I17" s="17" t="str">
        <f>VLOOKUP(G17,'Dropdown List - Do not touch'!$H$1:$I$42,2,FALSE)</f>
        <v>Account number</v>
      </c>
      <c r="J17" s="17" t="str">
        <f t="shared" si="0"/>
        <v xml:space="preserve">Kern Chiu </v>
      </c>
      <c r="K17" s="17" t="str">
        <f t="shared" si="1"/>
        <v>Treasurer</v>
      </c>
      <c r="L17" s="18" t="str">
        <f t="shared" si="2"/>
        <v>Date</v>
      </c>
    </row>
    <row r="18" spans="1:12" ht="15.75" customHeight="1" x14ac:dyDescent="0.25">
      <c r="A18" s="12"/>
      <c r="B18" s="12"/>
      <c r="C18" s="12"/>
      <c r="D18" s="13"/>
      <c r="E18" s="13"/>
      <c r="F18" s="14"/>
      <c r="G18" s="15" t="s">
        <v>19</v>
      </c>
      <c r="H18" s="16" t="s">
        <v>20</v>
      </c>
      <c r="I18" s="17" t="str">
        <f>VLOOKUP(G18,'Dropdown List - Do not touch'!$H$1:$I$42,2,FALSE)</f>
        <v>Account number</v>
      </c>
      <c r="J18" s="17" t="str">
        <f t="shared" si="0"/>
        <v xml:space="preserve">Kern Chiu </v>
      </c>
      <c r="K18" s="17" t="str">
        <f t="shared" si="1"/>
        <v>Treasurer</v>
      </c>
      <c r="L18" s="18" t="str">
        <f t="shared" si="2"/>
        <v>Date</v>
      </c>
    </row>
    <row r="19" spans="1:12" ht="15.75" customHeight="1" x14ac:dyDescent="0.25">
      <c r="A19" s="12"/>
      <c r="B19" s="12"/>
      <c r="C19" s="12"/>
      <c r="D19" s="13"/>
      <c r="E19" s="13"/>
      <c r="F19" s="14"/>
      <c r="G19" s="15" t="s">
        <v>19</v>
      </c>
      <c r="H19" s="16" t="s">
        <v>20</v>
      </c>
      <c r="I19" s="17" t="str">
        <f>VLOOKUP(G19,'Dropdown List - Do not touch'!$H$1:$I$42,2,FALSE)</f>
        <v>Account number</v>
      </c>
      <c r="J19" s="17" t="str">
        <f t="shared" si="0"/>
        <v xml:space="preserve">Kern Chiu </v>
      </c>
      <c r="K19" s="17" t="str">
        <f t="shared" si="1"/>
        <v>Treasurer</v>
      </c>
      <c r="L19" s="18" t="str">
        <f t="shared" si="2"/>
        <v>Date</v>
      </c>
    </row>
    <row r="20" spans="1:12" ht="15.75" customHeight="1" x14ac:dyDescent="0.25">
      <c r="A20" s="12"/>
      <c r="B20" s="12"/>
      <c r="C20" s="12"/>
      <c r="D20" s="13"/>
      <c r="E20" s="13"/>
      <c r="F20" s="14"/>
      <c r="G20" s="15" t="s">
        <v>19</v>
      </c>
      <c r="H20" s="16" t="s">
        <v>20</v>
      </c>
      <c r="I20" s="17" t="str">
        <f>VLOOKUP(G20,'Dropdown List - Do not touch'!$H$1:$I$42,2,FALSE)</f>
        <v>Account number</v>
      </c>
      <c r="J20" s="17" t="str">
        <f t="shared" si="0"/>
        <v xml:space="preserve">Kern Chiu </v>
      </c>
      <c r="K20" s="17" t="str">
        <f t="shared" si="1"/>
        <v>Treasurer</v>
      </c>
      <c r="L20" s="18" t="str">
        <f t="shared" si="2"/>
        <v>Date</v>
      </c>
    </row>
    <row r="21" spans="1:12" ht="15.75" customHeight="1" x14ac:dyDescent="0.25">
      <c r="A21" s="12"/>
      <c r="B21" s="12"/>
      <c r="C21" s="12"/>
      <c r="D21" s="13"/>
      <c r="E21" s="13"/>
      <c r="F21" s="14"/>
      <c r="G21" s="15" t="s">
        <v>19</v>
      </c>
      <c r="H21" s="16" t="s">
        <v>20</v>
      </c>
      <c r="I21" s="17" t="str">
        <f>VLOOKUP(G21,'Dropdown List - Do not touch'!$H$1:$I$42,2,FALSE)</f>
        <v>Account number</v>
      </c>
      <c r="J21" s="17" t="str">
        <f t="shared" si="0"/>
        <v xml:space="preserve">Kern Chiu </v>
      </c>
      <c r="K21" s="17" t="str">
        <f t="shared" si="1"/>
        <v>Treasurer</v>
      </c>
      <c r="L21" s="18" t="str">
        <f t="shared" si="2"/>
        <v>Date</v>
      </c>
    </row>
    <row r="22" spans="1:12" ht="15.75" customHeight="1" x14ac:dyDescent="0.25">
      <c r="A22" s="12"/>
      <c r="B22" s="12"/>
      <c r="C22" s="12"/>
      <c r="D22" s="13"/>
      <c r="E22" s="13"/>
      <c r="F22" s="14"/>
      <c r="G22" s="15" t="s">
        <v>19</v>
      </c>
      <c r="H22" s="16" t="s">
        <v>20</v>
      </c>
      <c r="I22" s="17" t="str">
        <f>VLOOKUP(G22,'Dropdown List - Do not touch'!$H$1:$I$42,2,FALSE)</f>
        <v>Account number</v>
      </c>
      <c r="J22" s="17" t="str">
        <f t="shared" si="0"/>
        <v xml:space="preserve">Kern Chiu </v>
      </c>
      <c r="K22" s="17" t="str">
        <f t="shared" si="1"/>
        <v>Treasurer</v>
      </c>
      <c r="L22" s="18" t="str">
        <f t="shared" si="2"/>
        <v>Date</v>
      </c>
    </row>
    <row r="23" spans="1:12" ht="15.75" customHeight="1" x14ac:dyDescent="0.25">
      <c r="A23" s="12"/>
      <c r="B23" s="12"/>
      <c r="C23" s="12"/>
      <c r="D23" s="13"/>
      <c r="E23" s="13"/>
      <c r="F23" s="14"/>
      <c r="G23" s="15" t="s">
        <v>19</v>
      </c>
      <c r="H23" s="16" t="s">
        <v>20</v>
      </c>
      <c r="I23" s="17" t="str">
        <f>VLOOKUP(G23,'Dropdown List - Do not touch'!$H$1:$I$42,2,FALSE)</f>
        <v>Account number</v>
      </c>
      <c r="J23" s="17" t="str">
        <f t="shared" si="0"/>
        <v xml:space="preserve">Kern Chiu </v>
      </c>
      <c r="K23" s="17" t="str">
        <f t="shared" si="1"/>
        <v>Treasurer</v>
      </c>
      <c r="L23" s="18" t="str">
        <f t="shared" si="2"/>
        <v>Date</v>
      </c>
    </row>
    <row r="24" spans="1:12" ht="15.75" customHeight="1" x14ac:dyDescent="0.25">
      <c r="A24" s="12"/>
      <c r="B24" s="12"/>
      <c r="C24" s="12"/>
      <c r="D24" s="13"/>
      <c r="E24" s="13"/>
      <c r="F24" s="14"/>
      <c r="G24" s="15" t="s">
        <v>19</v>
      </c>
      <c r="H24" s="16" t="s">
        <v>20</v>
      </c>
      <c r="I24" s="17" t="str">
        <f>VLOOKUP(G24,'Dropdown List - Do not touch'!$H$1:$I$42,2,FALSE)</f>
        <v>Account number</v>
      </c>
      <c r="J24" s="17" t="str">
        <f t="shared" si="0"/>
        <v xml:space="preserve">Kern Chiu </v>
      </c>
      <c r="K24" s="17" t="str">
        <f t="shared" si="1"/>
        <v>Treasurer</v>
      </c>
      <c r="L24" s="18" t="str">
        <f t="shared" si="2"/>
        <v>Date</v>
      </c>
    </row>
    <row r="25" spans="1:12" ht="15.75" customHeight="1" x14ac:dyDescent="0.25">
      <c r="A25" s="12"/>
      <c r="B25" s="12"/>
      <c r="C25" s="12"/>
      <c r="D25" s="13"/>
      <c r="E25" s="13"/>
      <c r="F25" s="14"/>
      <c r="G25" s="15" t="s">
        <v>19</v>
      </c>
      <c r="H25" s="16" t="s">
        <v>20</v>
      </c>
      <c r="I25" s="17" t="str">
        <f>VLOOKUP(G25,'Dropdown List - Do not touch'!$H$1:$I$42,2,FALSE)</f>
        <v>Account number</v>
      </c>
      <c r="J25" s="17" t="str">
        <f t="shared" si="0"/>
        <v xml:space="preserve">Kern Chiu </v>
      </c>
      <c r="K25" s="17" t="str">
        <f t="shared" si="1"/>
        <v>Treasurer</v>
      </c>
      <c r="L25" s="18" t="str">
        <f t="shared" si="2"/>
        <v>Date</v>
      </c>
    </row>
    <row r="26" spans="1:12" ht="15.75" customHeight="1" x14ac:dyDescent="0.25">
      <c r="A26" s="12"/>
      <c r="B26" s="12"/>
      <c r="C26" s="12"/>
      <c r="D26" s="13"/>
      <c r="E26" s="13"/>
      <c r="F26" s="14"/>
      <c r="G26" s="15" t="s">
        <v>19</v>
      </c>
      <c r="H26" s="16" t="s">
        <v>20</v>
      </c>
      <c r="I26" s="17" t="str">
        <f>VLOOKUP(G26,'Dropdown List - Do not touch'!$H$1:$I$42,2,FALSE)</f>
        <v>Account number</v>
      </c>
      <c r="J26" s="17" t="str">
        <f t="shared" si="0"/>
        <v xml:space="preserve">Kern Chiu </v>
      </c>
      <c r="K26" s="17" t="str">
        <f t="shared" si="1"/>
        <v>Treasurer</v>
      </c>
      <c r="L26" s="18" t="str">
        <f t="shared" si="2"/>
        <v>Date</v>
      </c>
    </row>
    <row r="27" spans="1:12" ht="15.75" customHeight="1" x14ac:dyDescent="0.25">
      <c r="A27" s="12"/>
      <c r="B27" s="12"/>
      <c r="C27" s="12"/>
      <c r="D27" s="13"/>
      <c r="E27" s="13"/>
      <c r="F27" s="14"/>
      <c r="G27" s="15" t="s">
        <v>19</v>
      </c>
      <c r="H27" s="16" t="s">
        <v>20</v>
      </c>
      <c r="I27" s="17" t="str">
        <f>VLOOKUP(G27,'Dropdown List - Do not touch'!$H$1:$I$42,2,FALSE)</f>
        <v>Account number</v>
      </c>
      <c r="J27" s="17" t="str">
        <f t="shared" si="0"/>
        <v xml:space="preserve">Kern Chiu </v>
      </c>
      <c r="K27" s="17" t="str">
        <f t="shared" si="1"/>
        <v>Treasurer</v>
      </c>
      <c r="L27" s="18" t="str">
        <f t="shared" si="2"/>
        <v>Date</v>
      </c>
    </row>
    <row r="28" spans="1:12" ht="15.75" customHeight="1" x14ac:dyDescent="0.25">
      <c r="A28" s="12"/>
      <c r="B28" s="12"/>
      <c r="C28" s="12"/>
      <c r="D28" s="13"/>
      <c r="E28" s="13"/>
      <c r="F28" s="14"/>
      <c r="G28" s="15" t="s">
        <v>19</v>
      </c>
      <c r="H28" s="16" t="s">
        <v>20</v>
      </c>
      <c r="I28" s="17" t="str">
        <f>VLOOKUP(G28,'Dropdown List - Do not touch'!$H$1:$I$42,2,FALSE)</f>
        <v>Account number</v>
      </c>
      <c r="J28" s="17" t="str">
        <f t="shared" si="0"/>
        <v xml:space="preserve">Kern Chiu </v>
      </c>
      <c r="K28" s="17" t="str">
        <f t="shared" si="1"/>
        <v>Treasurer</v>
      </c>
      <c r="L28" s="18" t="str">
        <f t="shared" si="2"/>
        <v>Date</v>
      </c>
    </row>
    <row r="29" spans="1:12" ht="15.75" customHeight="1" x14ac:dyDescent="0.25">
      <c r="A29" s="12"/>
      <c r="B29" s="12"/>
      <c r="C29" s="12"/>
      <c r="D29" s="13"/>
      <c r="E29" s="13"/>
      <c r="F29" s="14"/>
      <c r="G29" s="15" t="s">
        <v>19</v>
      </c>
      <c r="H29" s="16" t="s">
        <v>20</v>
      </c>
      <c r="I29" s="17" t="str">
        <f>VLOOKUP(G29,'Dropdown List - Do not touch'!$H$1:$I$42,2,FALSE)</f>
        <v>Account number</v>
      </c>
      <c r="J29" s="17" t="str">
        <f t="shared" si="0"/>
        <v xml:space="preserve">Kern Chiu </v>
      </c>
      <c r="K29" s="17" t="str">
        <f t="shared" si="1"/>
        <v>Treasurer</v>
      </c>
      <c r="L29" s="18" t="str">
        <f t="shared" si="2"/>
        <v>Date</v>
      </c>
    </row>
    <row r="30" spans="1:12" ht="15.75" customHeight="1" x14ac:dyDescent="0.25">
      <c r="A30" s="12"/>
      <c r="B30" s="12"/>
      <c r="C30" s="12"/>
      <c r="D30" s="13"/>
      <c r="E30" s="13"/>
      <c r="F30" s="14"/>
      <c r="G30" s="15" t="s">
        <v>19</v>
      </c>
      <c r="H30" s="16" t="s">
        <v>20</v>
      </c>
      <c r="I30" s="17" t="str">
        <f>VLOOKUP(G30,'Dropdown List - Do not touch'!$H$1:$I$42,2,FALSE)</f>
        <v>Account number</v>
      </c>
      <c r="J30" s="17" t="str">
        <f t="shared" si="0"/>
        <v xml:space="preserve">Kern Chiu </v>
      </c>
      <c r="K30" s="17" t="str">
        <f t="shared" si="1"/>
        <v>Treasurer</v>
      </c>
      <c r="L30" s="18" t="str">
        <f t="shared" si="2"/>
        <v>Date</v>
      </c>
    </row>
    <row r="31" spans="1:12" ht="15.75" customHeight="1" x14ac:dyDescent="0.25">
      <c r="A31" s="12"/>
      <c r="B31" s="12"/>
      <c r="C31" s="12"/>
      <c r="D31" s="13"/>
      <c r="E31" s="13"/>
      <c r="F31" s="14"/>
      <c r="G31" s="15" t="s">
        <v>19</v>
      </c>
      <c r="H31" s="16" t="s">
        <v>20</v>
      </c>
      <c r="I31" s="17" t="str">
        <f>VLOOKUP(G31,'Dropdown List - Do not touch'!$H$1:$I$42,2,FALSE)</f>
        <v>Account number</v>
      </c>
      <c r="J31" s="17" t="str">
        <f t="shared" si="0"/>
        <v xml:space="preserve">Kern Chiu </v>
      </c>
      <c r="K31" s="17" t="str">
        <f t="shared" si="1"/>
        <v>Treasurer</v>
      </c>
      <c r="L31" s="18" t="str">
        <f t="shared" si="2"/>
        <v>Date</v>
      </c>
    </row>
    <row r="32" spans="1:12" ht="15.75" customHeight="1" x14ac:dyDescent="0.25">
      <c r="A32" s="12"/>
      <c r="B32" s="12"/>
      <c r="C32" s="12"/>
      <c r="D32" s="13"/>
      <c r="E32" s="13"/>
      <c r="F32" s="14"/>
      <c r="G32" s="15" t="s">
        <v>19</v>
      </c>
      <c r="H32" s="16" t="s">
        <v>20</v>
      </c>
      <c r="I32" s="17" t="str">
        <f>VLOOKUP(G32,'Dropdown List - Do not touch'!$H$1:$I$42,2,FALSE)</f>
        <v>Account number</v>
      </c>
      <c r="J32" s="17" t="str">
        <f t="shared" si="0"/>
        <v xml:space="preserve">Kern Chiu </v>
      </c>
      <c r="K32" s="17" t="str">
        <f t="shared" si="1"/>
        <v>Treasurer</v>
      </c>
      <c r="L32" s="18" t="str">
        <f t="shared" si="2"/>
        <v>Date</v>
      </c>
    </row>
    <row r="33" spans="1:12" ht="15.75" customHeight="1" x14ac:dyDescent="0.25">
      <c r="A33" s="12"/>
      <c r="B33" s="12"/>
      <c r="C33" s="12"/>
      <c r="D33" s="13"/>
      <c r="E33" s="13"/>
      <c r="F33" s="14"/>
      <c r="G33" s="15" t="s">
        <v>19</v>
      </c>
      <c r="H33" s="16" t="s">
        <v>20</v>
      </c>
      <c r="I33" s="17" t="str">
        <f>VLOOKUP(G33,'Dropdown List - Do not touch'!$H$1:$I$42,2,FALSE)</f>
        <v>Account number</v>
      </c>
      <c r="J33" s="17" t="str">
        <f t="shared" si="0"/>
        <v xml:space="preserve">Kern Chiu </v>
      </c>
      <c r="K33" s="17" t="str">
        <f t="shared" si="1"/>
        <v>Treasurer</v>
      </c>
      <c r="L33" s="18" t="str">
        <f t="shared" si="2"/>
        <v>Date</v>
      </c>
    </row>
    <row r="34" spans="1:12" ht="15.75" customHeight="1" x14ac:dyDescent="0.25">
      <c r="A34" s="12"/>
      <c r="B34" s="12"/>
      <c r="C34" s="12"/>
      <c r="D34" s="13"/>
      <c r="E34" s="13"/>
      <c r="F34" s="14"/>
      <c r="G34" s="15" t="s">
        <v>19</v>
      </c>
      <c r="H34" s="16" t="s">
        <v>20</v>
      </c>
      <c r="I34" s="17" t="str">
        <f>VLOOKUP(G34,'Dropdown List - Do not touch'!$H$1:$I$42,2,FALSE)</f>
        <v>Account number</v>
      </c>
      <c r="J34" s="17" t="str">
        <f t="shared" si="0"/>
        <v xml:space="preserve">Kern Chiu </v>
      </c>
      <c r="K34" s="17" t="str">
        <f t="shared" si="1"/>
        <v>Treasurer</v>
      </c>
      <c r="L34" s="18" t="str">
        <f t="shared" si="2"/>
        <v>Date</v>
      </c>
    </row>
    <row r="35" spans="1:12" ht="15.75" customHeight="1" x14ac:dyDescent="0.25">
      <c r="A35" s="12"/>
      <c r="B35" s="12"/>
      <c r="C35" s="12"/>
      <c r="D35" s="13"/>
      <c r="E35" s="13"/>
      <c r="F35" s="14"/>
      <c r="G35" s="15" t="s">
        <v>19</v>
      </c>
      <c r="H35" s="16" t="s">
        <v>20</v>
      </c>
      <c r="I35" s="17" t="str">
        <f>VLOOKUP(G35,'Dropdown List - Do not touch'!$H$1:$I$42,2,FALSE)</f>
        <v>Account number</v>
      </c>
      <c r="J35" s="17" t="str">
        <f t="shared" si="0"/>
        <v xml:space="preserve">Kern Chiu </v>
      </c>
      <c r="K35" s="17" t="str">
        <f t="shared" si="1"/>
        <v>Treasurer</v>
      </c>
      <c r="L35" s="18" t="str">
        <f t="shared" si="2"/>
        <v>Date</v>
      </c>
    </row>
    <row r="36" spans="1:12" ht="15.75" customHeight="1" x14ac:dyDescent="0.25">
      <c r="A36" s="12"/>
      <c r="B36" s="12"/>
      <c r="C36" s="12"/>
      <c r="D36" s="13"/>
      <c r="E36" s="13"/>
      <c r="F36" s="14"/>
      <c r="G36" s="15" t="s">
        <v>19</v>
      </c>
      <c r="H36" s="16" t="s">
        <v>20</v>
      </c>
      <c r="I36" s="17" t="str">
        <f>VLOOKUP(G36,'Dropdown List - Do not touch'!$H$1:$I$42,2,FALSE)</f>
        <v>Account number</v>
      </c>
      <c r="J36" s="17" t="str">
        <f t="shared" si="0"/>
        <v xml:space="preserve">Kern Chiu </v>
      </c>
      <c r="K36" s="17" t="str">
        <f t="shared" si="1"/>
        <v>Treasurer</v>
      </c>
      <c r="L36" s="18" t="str">
        <f t="shared" si="2"/>
        <v>Date</v>
      </c>
    </row>
    <row r="37" spans="1:12" ht="15.75" customHeight="1" x14ac:dyDescent="0.25">
      <c r="A37" s="12"/>
      <c r="B37" s="12"/>
      <c r="C37" s="12"/>
      <c r="D37" s="13"/>
      <c r="E37" s="13"/>
      <c r="F37" s="14"/>
      <c r="G37" s="15" t="s">
        <v>19</v>
      </c>
      <c r="H37" s="16" t="s">
        <v>20</v>
      </c>
      <c r="I37" s="17" t="str">
        <f>VLOOKUP(G37,'Dropdown List - Do not touch'!$H$1:$I$42,2,FALSE)</f>
        <v>Account number</v>
      </c>
      <c r="J37" s="17" t="str">
        <f t="shared" si="0"/>
        <v xml:space="preserve">Kern Chiu </v>
      </c>
      <c r="K37" s="17" t="str">
        <f t="shared" si="1"/>
        <v>Treasurer</v>
      </c>
      <c r="L37" s="18" t="str">
        <f t="shared" si="2"/>
        <v>Date</v>
      </c>
    </row>
    <row r="38" spans="1:12" ht="15.75" customHeight="1" x14ac:dyDescent="0.25">
      <c r="A38" s="12"/>
      <c r="B38" s="12"/>
      <c r="C38" s="12"/>
      <c r="D38" s="13"/>
      <c r="E38" s="13"/>
      <c r="F38" s="14"/>
      <c r="G38" s="15" t="s">
        <v>19</v>
      </c>
      <c r="H38" s="16" t="s">
        <v>20</v>
      </c>
      <c r="I38" s="17" t="str">
        <f>VLOOKUP(G38,'Dropdown List - Do not touch'!$H$1:$I$42,2,FALSE)</f>
        <v>Account number</v>
      </c>
      <c r="J38" s="17" t="str">
        <f t="shared" si="0"/>
        <v xml:space="preserve">Kern Chiu </v>
      </c>
      <c r="K38" s="17" t="str">
        <f t="shared" si="1"/>
        <v>Treasurer</v>
      </c>
      <c r="L38" s="18" t="str">
        <f t="shared" si="2"/>
        <v>Date</v>
      </c>
    </row>
    <row r="39" spans="1:12" ht="15.75" customHeight="1" x14ac:dyDescent="0.25">
      <c r="A39" s="12"/>
      <c r="B39" s="12"/>
      <c r="C39" s="12"/>
      <c r="D39" s="13"/>
      <c r="E39" s="13"/>
      <c r="F39" s="14"/>
      <c r="G39" s="15" t="s">
        <v>19</v>
      </c>
      <c r="H39" s="16" t="s">
        <v>20</v>
      </c>
      <c r="I39" s="17" t="str">
        <f>VLOOKUP(G39,'Dropdown List - Do not touch'!$H$1:$I$42,2,FALSE)</f>
        <v>Account number</v>
      </c>
      <c r="J39" s="17" t="str">
        <f t="shared" si="0"/>
        <v xml:space="preserve">Kern Chiu </v>
      </c>
      <c r="K39" s="17" t="str">
        <f t="shared" si="1"/>
        <v>Treasurer</v>
      </c>
      <c r="L39" s="18" t="str">
        <f t="shared" si="2"/>
        <v>Date</v>
      </c>
    </row>
    <row r="40" spans="1:12" ht="15.75" customHeight="1" x14ac:dyDescent="0.25">
      <c r="A40" s="12"/>
      <c r="B40" s="12"/>
      <c r="C40" s="12"/>
      <c r="D40" s="13"/>
      <c r="E40" s="13"/>
      <c r="F40" s="14"/>
      <c r="G40" s="15" t="s">
        <v>19</v>
      </c>
      <c r="H40" s="16" t="s">
        <v>20</v>
      </c>
      <c r="I40" s="17" t="str">
        <f>VLOOKUP(G40,'Dropdown List - Do not touch'!$H$1:$I$42,2,FALSE)</f>
        <v>Account number</v>
      </c>
      <c r="J40" s="17" t="str">
        <f t="shared" si="0"/>
        <v xml:space="preserve">Kern Chiu </v>
      </c>
      <c r="K40" s="17" t="str">
        <f t="shared" si="1"/>
        <v>Treasurer</v>
      </c>
      <c r="L40" s="18" t="str">
        <f t="shared" si="2"/>
        <v>Date</v>
      </c>
    </row>
    <row r="41" spans="1:12" ht="15.75" customHeight="1" x14ac:dyDescent="0.25">
      <c r="A41" s="12"/>
      <c r="B41" s="12"/>
      <c r="C41" s="12"/>
      <c r="D41" s="13"/>
      <c r="E41" s="13"/>
      <c r="F41" s="14"/>
      <c r="G41" s="15" t="s">
        <v>19</v>
      </c>
      <c r="H41" s="16" t="s">
        <v>20</v>
      </c>
      <c r="I41" s="17" t="str">
        <f>VLOOKUP(G41,'Dropdown List - Do not touch'!$H$1:$I$42,2,FALSE)</f>
        <v>Account number</v>
      </c>
      <c r="J41" s="17" t="str">
        <f t="shared" si="0"/>
        <v xml:space="preserve">Kern Chiu </v>
      </c>
      <c r="K41" s="17" t="str">
        <f t="shared" si="1"/>
        <v>Treasurer</v>
      </c>
      <c r="L41" s="18" t="str">
        <f t="shared" si="2"/>
        <v>Date</v>
      </c>
    </row>
    <row r="42" spans="1:12" ht="15.75" customHeight="1" x14ac:dyDescent="0.25">
      <c r="A42" s="12"/>
      <c r="B42" s="12"/>
      <c r="C42" s="12"/>
      <c r="D42" s="13"/>
      <c r="E42" s="13"/>
      <c r="F42" s="14"/>
      <c r="G42" s="15" t="s">
        <v>19</v>
      </c>
      <c r="H42" s="16" t="s">
        <v>20</v>
      </c>
      <c r="I42" s="17" t="str">
        <f>VLOOKUP(G42,'Dropdown List - Do not touch'!$H$1:$I$42,2,FALSE)</f>
        <v>Account number</v>
      </c>
      <c r="J42" s="17" t="str">
        <f t="shared" si="0"/>
        <v xml:space="preserve">Kern Chiu </v>
      </c>
      <c r="K42" s="17" t="str">
        <f t="shared" si="1"/>
        <v>Treasurer</v>
      </c>
      <c r="L42" s="18" t="str">
        <f t="shared" si="2"/>
        <v>Date</v>
      </c>
    </row>
    <row r="43" spans="1:12" ht="15.75" customHeight="1" x14ac:dyDescent="0.25">
      <c r="A43" s="12"/>
      <c r="B43" s="12"/>
      <c r="C43" s="12"/>
      <c r="D43" s="13"/>
      <c r="E43" s="13"/>
      <c r="F43" s="14"/>
      <c r="G43" s="15" t="s">
        <v>19</v>
      </c>
      <c r="H43" s="16" t="s">
        <v>20</v>
      </c>
      <c r="I43" s="17" t="str">
        <f>VLOOKUP(G43,'Dropdown List - Do not touch'!$H$1:$I$42,2,FALSE)</f>
        <v>Account number</v>
      </c>
      <c r="J43" s="17" t="str">
        <f t="shared" si="0"/>
        <v xml:space="preserve">Kern Chiu </v>
      </c>
      <c r="K43" s="17" t="str">
        <f t="shared" si="1"/>
        <v>Treasurer</v>
      </c>
      <c r="L43" s="18" t="str">
        <f t="shared" si="2"/>
        <v>Date</v>
      </c>
    </row>
    <row r="44" spans="1:12" ht="15.75" customHeight="1" x14ac:dyDescent="0.25">
      <c r="A44" s="12"/>
      <c r="B44" s="12"/>
      <c r="C44" s="12"/>
      <c r="D44" s="13"/>
      <c r="E44" s="13"/>
      <c r="F44" s="14"/>
      <c r="G44" s="15" t="s">
        <v>19</v>
      </c>
      <c r="H44" s="16" t="s">
        <v>20</v>
      </c>
      <c r="I44" s="17" t="str">
        <f>VLOOKUP(G44,'Dropdown List - Do not touch'!$H$1:$I$42,2,FALSE)</f>
        <v>Account number</v>
      </c>
      <c r="J44" s="17" t="str">
        <f t="shared" si="0"/>
        <v xml:space="preserve">Kern Chiu </v>
      </c>
      <c r="K44" s="17" t="str">
        <f t="shared" si="1"/>
        <v>Treasurer</v>
      </c>
      <c r="L44" s="18" t="str">
        <f t="shared" si="2"/>
        <v>Date</v>
      </c>
    </row>
    <row r="45" spans="1:12" ht="15.75" customHeight="1" x14ac:dyDescent="0.25">
      <c r="C45" s="19" t="s">
        <v>21</v>
      </c>
      <c r="D45" s="20">
        <f>SUM(D8:D44)</f>
        <v>0</v>
      </c>
      <c r="E45" s="21"/>
      <c r="F45" s="21"/>
      <c r="H45" s="21"/>
      <c r="L45" s="22"/>
    </row>
    <row r="46" spans="1:12" ht="15.75" customHeight="1" x14ac:dyDescent="0.25">
      <c r="L46" s="22"/>
    </row>
    <row r="47" spans="1:12" ht="15.75" customHeight="1" x14ac:dyDescent="0.25">
      <c r="L47" s="22"/>
    </row>
    <row r="48" spans="1:12" ht="15.75" customHeight="1" x14ac:dyDescent="0.25">
      <c r="A48" s="2"/>
      <c r="L48" s="22"/>
    </row>
    <row r="49" spans="12:12" ht="15.75" customHeight="1" x14ac:dyDescent="0.25">
      <c r="L49" s="22"/>
    </row>
    <row r="50" spans="12:12" ht="15.75" customHeight="1" x14ac:dyDescent="0.25">
      <c r="L50" s="22"/>
    </row>
    <row r="51" spans="12:12" ht="15.75" customHeight="1" x14ac:dyDescent="0.25">
      <c r="L51" s="22"/>
    </row>
    <row r="52" spans="12:12" ht="15.75" customHeight="1" x14ac:dyDescent="0.25">
      <c r="L52" s="22"/>
    </row>
    <row r="53" spans="12:12" ht="15.75" customHeight="1" x14ac:dyDescent="0.25">
      <c r="L53" s="22"/>
    </row>
    <row r="54" spans="12:12" ht="15.75" customHeight="1" x14ac:dyDescent="0.25">
      <c r="L54" s="22"/>
    </row>
    <row r="55" spans="12:12" ht="15.75" customHeight="1" x14ac:dyDescent="0.25">
      <c r="L55" s="22"/>
    </row>
    <row r="56" spans="12:12" ht="15.75" customHeight="1" x14ac:dyDescent="0.25">
      <c r="L56" s="22"/>
    </row>
    <row r="57" spans="12:12" ht="15.75" customHeight="1" x14ac:dyDescent="0.25">
      <c r="L57" s="22"/>
    </row>
    <row r="58" spans="12:12" ht="15.75" customHeight="1" x14ac:dyDescent="0.25">
      <c r="L58" s="22"/>
    </row>
    <row r="59" spans="12:12" ht="15.75" customHeight="1" x14ac:dyDescent="0.25">
      <c r="L59" s="22"/>
    </row>
    <row r="60" spans="12:12" ht="15.75" customHeight="1" x14ac:dyDescent="0.25">
      <c r="L60" s="22"/>
    </row>
    <row r="61" spans="12:12" ht="15.75" customHeight="1" x14ac:dyDescent="0.25">
      <c r="L61" s="22"/>
    </row>
    <row r="62" spans="12:12" ht="15.75" customHeight="1" x14ac:dyDescent="0.25"/>
    <row r="63" spans="12:12" ht="15.75" customHeight="1" x14ac:dyDescent="0.25"/>
    <row r="64" spans="1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5" right="0.75" top="1" bottom="1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'Dropdown List - Do not touch'!$K$3:$K$5</xm:f>
          </x14:formula1>
          <xm:sqref>H8:H44</xm:sqref>
        </x14:dataValidation>
        <x14:dataValidation type="list" allowBlank="1" showErrorMessage="1" xr:uid="{00000000-0002-0000-0000-000001000000}">
          <x14:formula1>
            <xm:f>'Dropdown List - Do not touch'!$H$1:$H$52</xm:f>
          </x14:formula1>
          <xm:sqref>G8:G44</xm:sqref>
        </x14:dataValidation>
        <x14:dataValidation type="list" allowBlank="1" showInputMessage="1" showErrorMessage="1" prompt="Choose your name._x000d_ Position will auto populate." xr:uid="{00000000-0002-0000-0000-000002000000}">
          <x14:formula1>
            <xm:f>'Dropdown List - Do not touch'!$C$1:$C$31</xm:f>
          </x14:formula1>
          <xm:sqref>B4</xm:sqref>
        </x14:dataValidation>
        <x14:dataValidation type="list" allowBlank="1" showInputMessage="1" showErrorMessage="1" prompt="Choose the submission week." xr:uid="{00000000-0002-0000-0000-000004000000}">
          <x14:formula1>
            <xm:f>'Dropdown List - Do not touch'!$F$1:$F$35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>
      <selection activeCell="P38" sqref="P38"/>
    </sheetView>
  </sheetViews>
  <sheetFormatPr defaultColWidth="14.375" defaultRowHeight="15" customHeight="1" x14ac:dyDescent="0.25"/>
  <cols>
    <col min="1" max="11" width="8.75" customWidth="1"/>
  </cols>
  <sheetData>
    <row r="1" spans="1:1" ht="15.75" customHeight="1" x14ac:dyDescent="0.25">
      <c r="A1" t="s">
        <v>22</v>
      </c>
    </row>
    <row r="2" spans="1:1" ht="15.75" customHeight="1" x14ac:dyDescent="0.25"/>
    <row r="3" spans="1:1" ht="15.75" customHeight="1" x14ac:dyDescent="0.25"/>
    <row r="4" spans="1:1" ht="15.75" customHeight="1" x14ac:dyDescent="0.25"/>
    <row r="5" spans="1:1" ht="15.75" customHeight="1" x14ac:dyDescent="0.25"/>
    <row r="6" spans="1:1" ht="15.75" customHeight="1" x14ac:dyDescent="0.25"/>
    <row r="7" spans="1:1" ht="15.75" customHeight="1" x14ac:dyDescent="0.25"/>
    <row r="8" spans="1:1" ht="15.75" customHeight="1" x14ac:dyDescent="0.25"/>
    <row r="9" spans="1:1" ht="15.75" customHeight="1" x14ac:dyDescent="0.25"/>
    <row r="10" spans="1:1" ht="15.75" customHeight="1" x14ac:dyDescent="0.25"/>
    <row r="11" spans="1:1" ht="15.75" customHeight="1" x14ac:dyDescent="0.25"/>
    <row r="12" spans="1:1" ht="15.75" customHeight="1" x14ac:dyDescent="0.25"/>
    <row r="13" spans="1:1" ht="15.75" customHeight="1" x14ac:dyDescent="0.25"/>
    <row r="14" spans="1:1" ht="15.75" customHeight="1" x14ac:dyDescent="0.25"/>
    <row r="15" spans="1:1" ht="15.75" customHeight="1" x14ac:dyDescent="0.25"/>
    <row r="16" spans="1: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"/>
  <sheetViews>
    <sheetView topLeftCell="A7" workbookViewId="0">
      <selection activeCell="F13" sqref="F13"/>
    </sheetView>
  </sheetViews>
  <sheetFormatPr defaultColWidth="14.375" defaultRowHeight="15" customHeight="1" x14ac:dyDescent="0.25"/>
  <cols>
    <col min="1" max="1" width="36.125" customWidth="1"/>
    <col min="2" max="2" width="11" customWidth="1"/>
    <col min="3" max="3" width="26.875" customWidth="1"/>
    <col min="4" max="4" width="21.875" customWidth="1"/>
    <col min="5" max="5" width="11" customWidth="1"/>
    <col min="6" max="6" width="19.125" customWidth="1"/>
    <col min="7" max="7" width="11" customWidth="1"/>
    <col min="8" max="9" width="39.375" customWidth="1"/>
    <col min="10" max="10" width="11" customWidth="1"/>
    <col min="11" max="11" width="24.375" customWidth="1"/>
  </cols>
  <sheetData>
    <row r="1" spans="1:11" ht="15.75" customHeight="1" x14ac:dyDescent="0.25">
      <c r="A1" s="11" t="s">
        <v>23</v>
      </c>
      <c r="C1" s="23" t="s">
        <v>24</v>
      </c>
      <c r="D1" s="23" t="s">
        <v>25</v>
      </c>
      <c r="F1" s="24" t="s">
        <v>26</v>
      </c>
      <c r="H1" s="11" t="s">
        <v>19</v>
      </c>
      <c r="I1" s="11" t="s">
        <v>27</v>
      </c>
      <c r="K1" s="25" t="s">
        <v>14</v>
      </c>
    </row>
    <row r="2" spans="1:11" ht="15.75" customHeight="1" x14ac:dyDescent="0.25">
      <c r="A2" s="11"/>
      <c r="C2" s="27" t="s">
        <v>31</v>
      </c>
      <c r="D2" s="12" t="s">
        <v>28</v>
      </c>
      <c r="F2" s="32">
        <v>44372</v>
      </c>
      <c r="H2" s="26" t="s">
        <v>29</v>
      </c>
      <c r="I2" s="12"/>
      <c r="K2" s="25"/>
    </row>
    <row r="3" spans="1:11" ht="15.75" customHeight="1" x14ac:dyDescent="0.25">
      <c r="A3" s="12" t="s">
        <v>30</v>
      </c>
      <c r="C3" s="27" t="s">
        <v>204</v>
      </c>
      <c r="D3" s="12" t="s">
        <v>32</v>
      </c>
      <c r="F3" s="14">
        <v>44379</v>
      </c>
      <c r="H3" s="12" t="s">
        <v>33</v>
      </c>
      <c r="I3" s="12" t="s">
        <v>34</v>
      </c>
      <c r="K3" s="12" t="s">
        <v>20</v>
      </c>
    </row>
    <row r="4" spans="1:11" ht="15.75" customHeight="1" x14ac:dyDescent="0.25">
      <c r="A4" s="12" t="s">
        <v>35</v>
      </c>
      <c r="C4" s="12" t="s">
        <v>36</v>
      </c>
      <c r="D4" s="12" t="s">
        <v>37</v>
      </c>
      <c r="F4" s="14">
        <v>44386</v>
      </c>
      <c r="H4" s="12" t="s">
        <v>38</v>
      </c>
      <c r="I4" s="12" t="s">
        <v>39</v>
      </c>
      <c r="K4" s="12" t="s">
        <v>40</v>
      </c>
    </row>
    <row r="5" spans="1:11" ht="15.75" customHeight="1" x14ac:dyDescent="0.25">
      <c r="A5" s="12" t="s">
        <v>41</v>
      </c>
      <c r="C5" s="12" t="s">
        <v>42</v>
      </c>
      <c r="D5" s="12" t="s">
        <v>43</v>
      </c>
      <c r="F5" s="14">
        <v>44393</v>
      </c>
      <c r="H5" s="12" t="s">
        <v>44</v>
      </c>
      <c r="I5" s="12" t="s">
        <v>45</v>
      </c>
      <c r="K5" s="12" t="s">
        <v>46</v>
      </c>
    </row>
    <row r="6" spans="1:11" ht="15.75" customHeight="1" x14ac:dyDescent="0.25">
      <c r="A6" s="12" t="s">
        <v>47</v>
      </c>
      <c r="C6" s="12" t="s">
        <v>48</v>
      </c>
      <c r="D6" s="12" t="s">
        <v>49</v>
      </c>
      <c r="F6" s="14">
        <v>44400</v>
      </c>
      <c r="H6" s="12" t="s">
        <v>50</v>
      </c>
      <c r="I6" s="12" t="s">
        <v>51</v>
      </c>
    </row>
    <row r="7" spans="1:11" ht="15.75" customHeight="1" x14ac:dyDescent="0.25">
      <c r="A7" s="12" t="s">
        <v>52</v>
      </c>
      <c r="C7" s="12" t="s">
        <v>93</v>
      </c>
      <c r="D7" s="12" t="s">
        <v>53</v>
      </c>
      <c r="F7" s="14">
        <v>44407</v>
      </c>
      <c r="H7" s="12" t="s">
        <v>54</v>
      </c>
      <c r="I7" s="12" t="s">
        <v>55</v>
      </c>
    </row>
    <row r="8" spans="1:11" ht="15.75" customHeight="1" x14ac:dyDescent="0.25">
      <c r="A8" s="12" t="s">
        <v>56</v>
      </c>
      <c r="C8" s="27" t="s">
        <v>203</v>
      </c>
      <c r="D8" s="12" t="s">
        <v>57</v>
      </c>
      <c r="F8" s="14">
        <v>44414</v>
      </c>
      <c r="H8" s="12" t="s">
        <v>58</v>
      </c>
      <c r="I8" s="12" t="s">
        <v>59</v>
      </c>
    </row>
    <row r="9" spans="1:11" ht="15.75" customHeight="1" x14ac:dyDescent="0.25">
      <c r="A9" s="12" t="s">
        <v>60</v>
      </c>
      <c r="C9" s="12"/>
      <c r="D9" s="12"/>
      <c r="F9" s="14">
        <v>44421</v>
      </c>
      <c r="H9" s="12" t="s">
        <v>61</v>
      </c>
      <c r="I9" s="12" t="s">
        <v>62</v>
      </c>
    </row>
    <row r="10" spans="1:11" ht="15.75" customHeight="1" x14ac:dyDescent="0.25">
      <c r="A10" s="12" t="s">
        <v>63</v>
      </c>
      <c r="C10" s="12" t="s">
        <v>4</v>
      </c>
      <c r="D10" s="12" t="s">
        <v>64</v>
      </c>
      <c r="F10" s="14">
        <v>44428</v>
      </c>
      <c r="H10" s="12" t="s">
        <v>65</v>
      </c>
      <c r="I10" s="12" t="s">
        <v>66</v>
      </c>
    </row>
    <row r="11" spans="1:11" ht="15.75" customHeight="1" x14ac:dyDescent="0.25">
      <c r="A11" s="12" t="s">
        <v>67</v>
      </c>
      <c r="C11" s="27" t="s">
        <v>205</v>
      </c>
      <c r="D11" s="12" t="s">
        <v>68</v>
      </c>
      <c r="F11" s="14">
        <v>44435</v>
      </c>
      <c r="H11" s="12" t="s">
        <v>69</v>
      </c>
      <c r="I11" s="12" t="s">
        <v>70</v>
      </c>
    </row>
    <row r="12" spans="1:11" ht="15.75" customHeight="1" x14ac:dyDescent="0.25">
      <c r="A12" s="12" t="s">
        <v>71</v>
      </c>
      <c r="C12" s="27" t="s">
        <v>206</v>
      </c>
      <c r="D12" s="12" t="s">
        <v>72</v>
      </c>
      <c r="F12" s="14">
        <v>44442</v>
      </c>
      <c r="H12" s="12" t="s">
        <v>73</v>
      </c>
      <c r="I12" s="12" t="s">
        <v>74</v>
      </c>
    </row>
    <row r="13" spans="1:11" ht="15.75" customHeight="1" x14ac:dyDescent="0.25">
      <c r="A13" s="12" t="s">
        <v>75</v>
      </c>
      <c r="C13" s="12" t="s">
        <v>76</v>
      </c>
      <c r="D13" s="12" t="s">
        <v>77</v>
      </c>
      <c r="F13" s="14">
        <v>44449</v>
      </c>
      <c r="H13" s="12" t="s">
        <v>78</v>
      </c>
      <c r="I13" s="12" t="s">
        <v>79</v>
      </c>
    </row>
    <row r="14" spans="1:11" ht="15.75" customHeight="1" x14ac:dyDescent="0.25">
      <c r="A14" s="12" t="s">
        <v>80</v>
      </c>
      <c r="C14" s="27" t="s">
        <v>207</v>
      </c>
      <c r="D14" s="12" t="s">
        <v>81</v>
      </c>
      <c r="F14" s="14">
        <v>44456</v>
      </c>
      <c r="H14" s="12" t="s">
        <v>82</v>
      </c>
      <c r="I14" s="12" t="s">
        <v>83</v>
      </c>
    </row>
    <row r="15" spans="1:11" ht="15.75" customHeight="1" x14ac:dyDescent="0.25">
      <c r="A15" s="12" t="s">
        <v>77</v>
      </c>
      <c r="C15" s="12" t="s">
        <v>84</v>
      </c>
      <c r="D15" s="12" t="s">
        <v>201</v>
      </c>
      <c r="F15" s="14">
        <v>44463</v>
      </c>
      <c r="H15" s="12" t="s">
        <v>85</v>
      </c>
      <c r="I15" s="12" t="s">
        <v>86</v>
      </c>
    </row>
    <row r="16" spans="1:11" ht="15.75" customHeight="1" x14ac:dyDescent="0.25">
      <c r="A16" s="12" t="s">
        <v>87</v>
      </c>
      <c r="C16" s="12" t="s">
        <v>88</v>
      </c>
      <c r="D16" s="12" t="s">
        <v>89</v>
      </c>
      <c r="F16" s="14">
        <v>44470</v>
      </c>
      <c r="H16" s="12" t="s">
        <v>90</v>
      </c>
      <c r="I16" s="12" t="s">
        <v>91</v>
      </c>
    </row>
    <row r="17" spans="1:9" ht="15.75" customHeight="1" x14ac:dyDescent="0.25">
      <c r="A17" s="12" t="s">
        <v>92</v>
      </c>
      <c r="C17" s="12" t="s">
        <v>93</v>
      </c>
      <c r="D17" s="12" t="s">
        <v>94</v>
      </c>
      <c r="F17" s="14">
        <v>44477</v>
      </c>
      <c r="H17" s="27" t="s">
        <v>202</v>
      </c>
      <c r="I17" s="12" t="s">
        <v>95</v>
      </c>
    </row>
    <row r="18" spans="1:9" ht="15.75" customHeight="1" x14ac:dyDescent="0.25">
      <c r="A18" s="12" t="s">
        <v>96</v>
      </c>
      <c r="C18" s="12" t="s">
        <v>97</v>
      </c>
      <c r="D18" s="12" t="s">
        <v>98</v>
      </c>
      <c r="F18" s="14">
        <v>44484</v>
      </c>
      <c r="H18" s="12" t="s">
        <v>99</v>
      </c>
      <c r="I18" s="12" t="s">
        <v>100</v>
      </c>
    </row>
    <row r="19" spans="1:9" ht="15.75" customHeight="1" x14ac:dyDescent="0.25">
      <c r="A19" s="12" t="s">
        <v>101</v>
      </c>
      <c r="C19" s="12" t="s">
        <v>102</v>
      </c>
      <c r="D19" s="12" t="s">
        <v>98</v>
      </c>
      <c r="F19" s="14">
        <v>44491</v>
      </c>
      <c r="H19" s="12" t="s">
        <v>103</v>
      </c>
      <c r="I19" s="12" t="s">
        <v>104</v>
      </c>
    </row>
    <row r="20" spans="1:9" ht="15.75" customHeight="1" x14ac:dyDescent="0.25">
      <c r="A20" s="12" t="s">
        <v>105</v>
      </c>
      <c r="C20" s="12" t="s">
        <v>106</v>
      </c>
      <c r="D20" s="12" t="s">
        <v>98</v>
      </c>
      <c r="F20" s="14">
        <v>44498</v>
      </c>
      <c r="H20" s="12" t="s">
        <v>107</v>
      </c>
      <c r="I20" s="12" t="s">
        <v>108</v>
      </c>
    </row>
    <row r="21" spans="1:9" ht="15.75" customHeight="1" x14ac:dyDescent="0.25">
      <c r="A21" s="12" t="s">
        <v>109</v>
      </c>
      <c r="C21" s="12" t="s">
        <v>110</v>
      </c>
      <c r="D21" s="12" t="s">
        <v>110</v>
      </c>
      <c r="F21" s="14">
        <v>44505</v>
      </c>
      <c r="H21" s="27" t="s">
        <v>200</v>
      </c>
      <c r="I21" s="12" t="s">
        <v>111</v>
      </c>
    </row>
    <row r="22" spans="1:9" ht="15.75" customHeight="1" x14ac:dyDescent="0.25">
      <c r="A22" s="12" t="s">
        <v>112</v>
      </c>
      <c r="C22" s="12" t="s">
        <v>113</v>
      </c>
      <c r="D22" s="12" t="s">
        <v>113</v>
      </c>
      <c r="F22" s="14">
        <v>44512</v>
      </c>
      <c r="H22" s="12" t="s">
        <v>114</v>
      </c>
      <c r="I22" s="12" t="s">
        <v>115</v>
      </c>
    </row>
    <row r="23" spans="1:9" ht="15.75" customHeight="1" x14ac:dyDescent="0.25">
      <c r="A23" s="12" t="s">
        <v>116</v>
      </c>
      <c r="C23" s="12" t="s">
        <v>117</v>
      </c>
      <c r="D23" s="12" t="s">
        <v>117</v>
      </c>
      <c r="F23" s="14">
        <v>44519</v>
      </c>
      <c r="H23" s="12" t="s">
        <v>118</v>
      </c>
      <c r="I23" s="12" t="s">
        <v>119</v>
      </c>
    </row>
    <row r="24" spans="1:9" ht="15.75" customHeight="1" x14ac:dyDescent="0.25">
      <c r="A24" s="12"/>
      <c r="C24" s="12" t="s">
        <v>120</v>
      </c>
      <c r="D24" s="12" t="s">
        <v>120</v>
      </c>
      <c r="F24" s="14">
        <v>44526</v>
      </c>
      <c r="H24" s="12" t="s">
        <v>121</v>
      </c>
      <c r="I24" s="12" t="s">
        <v>122</v>
      </c>
    </row>
    <row r="25" spans="1:9" ht="15.75" customHeight="1" x14ac:dyDescent="0.25">
      <c r="A25" s="12"/>
      <c r="C25" s="12" t="s">
        <v>123</v>
      </c>
      <c r="D25" s="12" t="s">
        <v>123</v>
      </c>
      <c r="F25" s="14">
        <v>44533</v>
      </c>
      <c r="H25" s="12" t="s">
        <v>124</v>
      </c>
      <c r="I25" s="12" t="s">
        <v>125</v>
      </c>
    </row>
    <row r="26" spans="1:9" ht="15.75" customHeight="1" x14ac:dyDescent="0.25">
      <c r="A26" s="12"/>
      <c r="C26" s="12" t="s">
        <v>126</v>
      </c>
      <c r="D26" s="12" t="s">
        <v>126</v>
      </c>
      <c r="F26" s="14">
        <v>44540</v>
      </c>
      <c r="H26" s="12" t="s">
        <v>127</v>
      </c>
      <c r="I26" s="12" t="s">
        <v>128</v>
      </c>
    </row>
    <row r="27" spans="1:9" ht="15.75" customHeight="1" x14ac:dyDescent="0.25">
      <c r="A27" s="12"/>
      <c r="C27" s="12" t="s">
        <v>129</v>
      </c>
      <c r="D27" s="12" t="s">
        <v>129</v>
      </c>
      <c r="F27" s="14">
        <v>44547</v>
      </c>
      <c r="H27" s="12" t="s">
        <v>130</v>
      </c>
      <c r="I27" s="12" t="s">
        <v>131</v>
      </c>
    </row>
    <row r="28" spans="1:9" ht="15.75" customHeight="1" x14ac:dyDescent="0.25">
      <c r="A28" s="12"/>
      <c r="C28" s="12" t="s">
        <v>132</v>
      </c>
      <c r="D28" s="12" t="s">
        <v>132</v>
      </c>
      <c r="F28" s="14">
        <v>44554</v>
      </c>
      <c r="H28" s="12" t="s">
        <v>133</v>
      </c>
      <c r="I28" s="12" t="s">
        <v>134</v>
      </c>
    </row>
    <row r="29" spans="1:9" ht="15.75" customHeight="1" x14ac:dyDescent="0.25">
      <c r="A29" s="12"/>
      <c r="C29" s="12" t="s">
        <v>135</v>
      </c>
      <c r="D29" s="12" t="s">
        <v>135</v>
      </c>
      <c r="F29" s="14">
        <v>44561</v>
      </c>
      <c r="H29" s="12" t="s">
        <v>136</v>
      </c>
      <c r="I29" s="12" t="s">
        <v>137</v>
      </c>
    </row>
    <row r="30" spans="1:9" ht="15.75" customHeight="1" x14ac:dyDescent="0.25">
      <c r="A30" s="12"/>
      <c r="C30" s="12" t="s">
        <v>138</v>
      </c>
      <c r="D30" s="12" t="s">
        <v>138</v>
      </c>
      <c r="F30" s="14">
        <v>44568</v>
      </c>
      <c r="H30" s="12" t="s">
        <v>139</v>
      </c>
      <c r="I30" s="12" t="s">
        <v>140</v>
      </c>
    </row>
    <row r="31" spans="1:9" ht="15.75" customHeight="1" x14ac:dyDescent="0.25">
      <c r="C31" s="12" t="s">
        <v>141</v>
      </c>
      <c r="D31" s="12" t="s">
        <v>141</v>
      </c>
      <c r="F31" s="14">
        <v>44575</v>
      </c>
      <c r="H31" s="12" t="s">
        <v>142</v>
      </c>
      <c r="I31" s="12" t="s">
        <v>143</v>
      </c>
    </row>
    <row r="32" spans="1:9" ht="15.75" customHeight="1" x14ac:dyDescent="0.25">
      <c r="C32" s="12" t="s">
        <v>144</v>
      </c>
      <c r="D32" s="12" t="s">
        <v>145</v>
      </c>
      <c r="F32" s="14">
        <v>44582</v>
      </c>
      <c r="H32" s="12" t="s">
        <v>146</v>
      </c>
      <c r="I32" s="12" t="s">
        <v>147</v>
      </c>
    </row>
    <row r="33" spans="6:9" ht="15.75" customHeight="1" x14ac:dyDescent="0.25">
      <c r="F33" s="14">
        <v>44589</v>
      </c>
      <c r="H33" s="12" t="s">
        <v>148</v>
      </c>
      <c r="I33" s="12" t="s">
        <v>149</v>
      </c>
    </row>
    <row r="34" spans="6:9" ht="15.75" customHeight="1" x14ac:dyDescent="0.25">
      <c r="F34" s="14">
        <v>44596</v>
      </c>
      <c r="H34" s="12" t="s">
        <v>150</v>
      </c>
      <c r="I34" s="12" t="s">
        <v>151</v>
      </c>
    </row>
    <row r="35" spans="6:9" ht="15.75" customHeight="1" x14ac:dyDescent="0.25">
      <c r="F35" s="30">
        <v>44603</v>
      </c>
      <c r="H35" s="12" t="s">
        <v>152</v>
      </c>
      <c r="I35" s="12" t="s">
        <v>153</v>
      </c>
    </row>
    <row r="36" spans="6:9" ht="15.75" customHeight="1" x14ac:dyDescent="0.25">
      <c r="F36" s="32">
        <v>44610</v>
      </c>
      <c r="H36" s="12" t="s">
        <v>154</v>
      </c>
      <c r="I36" s="12" t="s">
        <v>155</v>
      </c>
    </row>
    <row r="37" spans="6:9" ht="15.75" customHeight="1" x14ac:dyDescent="0.25">
      <c r="F37" s="32">
        <v>44617</v>
      </c>
      <c r="H37" s="12" t="s">
        <v>156</v>
      </c>
      <c r="I37" s="12" t="s">
        <v>157</v>
      </c>
    </row>
    <row r="38" spans="6:9" ht="15.75" customHeight="1" x14ac:dyDescent="0.25">
      <c r="F38" s="32">
        <v>44274</v>
      </c>
      <c r="H38" s="26" t="s">
        <v>158</v>
      </c>
      <c r="I38" s="12"/>
    </row>
    <row r="39" spans="6:9" ht="15.75" customHeight="1" x14ac:dyDescent="0.25">
      <c r="F39" s="32">
        <v>44281</v>
      </c>
      <c r="H39" s="12" t="s">
        <v>159</v>
      </c>
      <c r="I39" s="12" t="s">
        <v>160</v>
      </c>
    </row>
    <row r="40" spans="6:9" ht="15.75" customHeight="1" x14ac:dyDescent="0.25">
      <c r="F40" s="32">
        <v>44288</v>
      </c>
      <c r="H40" s="12" t="s">
        <v>161</v>
      </c>
      <c r="I40" s="12" t="s">
        <v>162</v>
      </c>
    </row>
    <row r="41" spans="6:9" ht="15.75" customHeight="1" x14ac:dyDescent="0.25">
      <c r="F41" s="32">
        <v>44295</v>
      </c>
      <c r="H41" s="12" t="s">
        <v>163</v>
      </c>
      <c r="I41" s="12" t="s">
        <v>164</v>
      </c>
    </row>
    <row r="42" spans="6:9" ht="15.75" customHeight="1" x14ac:dyDescent="0.25">
      <c r="F42" s="32">
        <v>44302</v>
      </c>
      <c r="H42" s="12" t="s">
        <v>165</v>
      </c>
      <c r="I42" s="12" t="s">
        <v>166</v>
      </c>
    </row>
    <row r="43" spans="6:9" ht="15.75" customHeight="1" x14ac:dyDescent="0.25">
      <c r="F43" s="32">
        <v>44309</v>
      </c>
      <c r="H43" s="12" t="s">
        <v>167</v>
      </c>
      <c r="I43" s="12" t="s">
        <v>168</v>
      </c>
    </row>
    <row r="44" spans="6:9" ht="15.75" customHeight="1" x14ac:dyDescent="0.25">
      <c r="F44" s="32">
        <v>44316</v>
      </c>
      <c r="H44" s="12" t="s">
        <v>169</v>
      </c>
      <c r="I44" s="12" t="s">
        <v>170</v>
      </c>
    </row>
    <row r="45" spans="6:9" ht="15.75" customHeight="1" x14ac:dyDescent="0.25">
      <c r="F45" s="32">
        <v>44323</v>
      </c>
      <c r="H45" s="12" t="s">
        <v>171</v>
      </c>
      <c r="I45" s="12" t="s">
        <v>172</v>
      </c>
    </row>
    <row r="46" spans="6:9" ht="15.75" customHeight="1" x14ac:dyDescent="0.25">
      <c r="F46" s="31">
        <v>44330</v>
      </c>
      <c r="H46" s="12" t="s">
        <v>173</v>
      </c>
      <c r="I46" s="12" t="s">
        <v>174</v>
      </c>
    </row>
    <row r="47" spans="6:9" ht="15.75" customHeight="1" x14ac:dyDescent="0.25">
      <c r="F47" s="32">
        <v>44337</v>
      </c>
      <c r="H47" s="12" t="s">
        <v>175</v>
      </c>
      <c r="I47" s="12" t="s">
        <v>176</v>
      </c>
    </row>
    <row r="48" spans="6:9" ht="15.75" customHeight="1" x14ac:dyDescent="0.25">
      <c r="F48" s="32">
        <v>44344</v>
      </c>
      <c r="H48" s="12" t="s">
        <v>177</v>
      </c>
      <c r="I48" s="12" t="s">
        <v>178</v>
      </c>
    </row>
    <row r="49" spans="6:9" ht="15.75" customHeight="1" x14ac:dyDescent="0.25">
      <c r="F49" s="32">
        <v>44351</v>
      </c>
      <c r="H49" s="12" t="s">
        <v>179</v>
      </c>
      <c r="I49" s="12" t="s">
        <v>180</v>
      </c>
    </row>
    <row r="50" spans="6:9" ht="15.75" customHeight="1" x14ac:dyDescent="0.25">
      <c r="F50" s="32">
        <v>44358</v>
      </c>
      <c r="H50" s="12" t="s">
        <v>181</v>
      </c>
      <c r="I50" s="12" t="s">
        <v>182</v>
      </c>
    </row>
    <row r="51" spans="6:9" ht="15.75" customHeight="1" x14ac:dyDescent="0.25">
      <c r="F51" s="32">
        <v>44365</v>
      </c>
      <c r="H51" s="12" t="s">
        <v>183</v>
      </c>
      <c r="I51" s="12" t="s">
        <v>184</v>
      </c>
    </row>
    <row r="52" spans="6:9" ht="15.75" customHeight="1" x14ac:dyDescent="0.25">
      <c r="F52" s="32">
        <v>44372</v>
      </c>
      <c r="H52" s="12" t="s">
        <v>185</v>
      </c>
      <c r="I52" s="12" t="s">
        <v>186</v>
      </c>
    </row>
    <row r="53" spans="6:9" ht="15.75" customHeight="1" x14ac:dyDescent="0.25"/>
    <row r="54" spans="6:9" ht="15.75" customHeight="1" x14ac:dyDescent="0.25"/>
    <row r="55" spans="6:9" ht="15.75" customHeight="1" x14ac:dyDescent="0.25">
      <c r="H55" t="s">
        <v>187</v>
      </c>
    </row>
    <row r="56" spans="6:9" ht="15.75" customHeight="1" x14ac:dyDescent="0.25">
      <c r="H56" s="12" t="s">
        <v>188</v>
      </c>
      <c r="I56" s="12" t="s">
        <v>189</v>
      </c>
    </row>
    <row r="57" spans="6:9" ht="15.75" customHeight="1" x14ac:dyDescent="0.25">
      <c r="H57" s="12" t="s">
        <v>190</v>
      </c>
      <c r="I57" s="12" t="s">
        <v>191</v>
      </c>
    </row>
    <row r="58" spans="6:9" ht="15.75" customHeight="1" x14ac:dyDescent="0.25">
      <c r="F58" s="32"/>
      <c r="H58" s="12" t="s">
        <v>192</v>
      </c>
      <c r="I58" s="12" t="s">
        <v>193</v>
      </c>
    </row>
    <row r="59" spans="6:9" ht="15.75" customHeight="1" x14ac:dyDescent="0.25">
      <c r="F59" s="32"/>
      <c r="H59" s="12" t="s">
        <v>194</v>
      </c>
      <c r="I59" s="12" t="s">
        <v>195</v>
      </c>
    </row>
    <row r="60" spans="6:9" ht="15.75" customHeight="1" x14ac:dyDescent="0.25">
      <c r="F60" s="32"/>
      <c r="H60" s="12" t="s">
        <v>196</v>
      </c>
      <c r="I60" s="12" t="s">
        <v>197</v>
      </c>
    </row>
    <row r="61" spans="6:9" ht="15.75" customHeight="1" x14ac:dyDescent="0.25">
      <c r="F61" s="32"/>
      <c r="H61" s="12" t="s">
        <v>198</v>
      </c>
      <c r="I61" s="12" t="s">
        <v>199</v>
      </c>
    </row>
    <row r="62" spans="6:9" ht="15.75" customHeight="1" x14ac:dyDescent="0.25">
      <c r="F62" s="32"/>
    </row>
    <row r="63" spans="6:9" ht="15.75" customHeight="1" x14ac:dyDescent="0.25">
      <c r="F63" s="32"/>
    </row>
    <row r="64" spans="6:9" ht="15.75" customHeight="1" x14ac:dyDescent="0.25">
      <c r="F64" s="32"/>
    </row>
    <row r="65" spans="6:6" ht="15.75" customHeight="1" x14ac:dyDescent="0.25">
      <c r="F65" s="32"/>
    </row>
    <row r="66" spans="6:6" ht="15.75" customHeight="1" x14ac:dyDescent="0.25"/>
    <row r="67" spans="6:6" ht="15.75" customHeight="1" x14ac:dyDescent="0.25"/>
    <row r="68" spans="6:6" ht="15.75" customHeight="1" x14ac:dyDescent="0.25"/>
    <row r="69" spans="6:6" ht="15.75" customHeight="1" x14ac:dyDescent="0.25"/>
    <row r="70" spans="6:6" ht="15.75" customHeight="1" x14ac:dyDescent="0.25"/>
    <row r="71" spans="6:6" ht="15.75" customHeight="1" x14ac:dyDescent="0.25"/>
    <row r="72" spans="6:6" ht="15.75" customHeight="1" x14ac:dyDescent="0.25"/>
    <row r="73" spans="6:6" ht="15.75" customHeight="1" x14ac:dyDescent="0.25"/>
    <row r="74" spans="6:6" ht="15.75" customHeight="1" x14ac:dyDescent="0.25"/>
    <row r="75" spans="6:6" ht="15.75" customHeight="1" x14ac:dyDescent="0.25"/>
    <row r="76" spans="6:6" ht="15.75" customHeight="1" x14ac:dyDescent="0.25"/>
    <row r="77" spans="6:6" ht="15.75" customHeight="1" x14ac:dyDescent="0.25"/>
    <row r="78" spans="6:6" ht="15.75" customHeight="1" x14ac:dyDescent="0.25"/>
    <row r="79" spans="6:6" ht="15.75" customHeight="1" x14ac:dyDescent="0.25"/>
    <row r="80" spans="6: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autoFilter ref="H1:I1" xr:uid="{00000000-0009-0000-0000-000002000000}"/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Receipts</vt:lpstr>
      <vt:lpstr>Dropdown List - Do not touch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Samson Low</dc:creator>
  <cp:keywords/>
  <dc:description/>
  <cp:lastModifiedBy>kern chiu</cp:lastModifiedBy>
  <cp:revision/>
  <dcterms:created xsi:type="dcterms:W3CDTF">2016-08-25T05:08:58Z</dcterms:created>
  <dcterms:modified xsi:type="dcterms:W3CDTF">2021-06-15T02:34:13Z</dcterms:modified>
  <cp:category/>
  <cp:contentStatus/>
</cp:coreProperties>
</file>